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rningrpt\2202\"/>
    </mc:Choice>
  </mc:AlternateContent>
  <xr:revisionPtr revIDLastSave="0" documentId="13_ncr:1_{F3E3FB19-394C-4849-B833-D15336468CB7}" xr6:coauthVersionLast="45" xr6:coauthVersionMax="45" xr10:uidLastSave="{00000000-0000-0000-0000-000000000000}"/>
  <bookViews>
    <workbookView xWindow="792" yWindow="648" windowWidth="21648" windowHeight="10212" xr2:uid="{00000000-000D-0000-FFFF-FFFF00000000}"/>
  </bookViews>
  <sheets>
    <sheet name="Spring 20" sheetId="1" r:id="rId1"/>
  </sheets>
  <definedNames>
    <definedName name="_xlnm.Print_Area" localSheetId="0">'Spring 20'!$A$1:$S$214</definedName>
    <definedName name="_xlnm.Print_Titles" localSheetId="0">'Spring 20'!$1:$2</definedName>
    <definedName name="Thu__Dec_18">'Spring 20'!$B$69:$B$209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" l="1"/>
  <c r="Q33" i="1"/>
  <c r="Q34" i="1"/>
  <c r="Q35" i="1"/>
  <c r="Q36" i="1"/>
  <c r="S36" i="1" s="1"/>
  <c r="Q37" i="1"/>
  <c r="S37" i="1" s="1"/>
  <c r="Q38" i="1"/>
  <c r="Q39" i="1"/>
  <c r="Q40" i="1"/>
  <c r="Q41" i="1"/>
  <c r="Q42" i="1"/>
  <c r="Q43" i="1"/>
  <c r="S43" i="1" s="1"/>
  <c r="Q44" i="1"/>
  <c r="S44" i="1" s="1"/>
  <c r="Q45" i="1"/>
  <c r="Q46" i="1"/>
  <c r="Q47" i="1"/>
  <c r="Q48" i="1"/>
  <c r="Q49" i="1"/>
  <c r="Q50" i="1"/>
  <c r="S50" i="1" s="1"/>
  <c r="Q51" i="1"/>
  <c r="S51" i="1" s="1"/>
  <c r="Q52" i="1"/>
  <c r="Q53" i="1"/>
  <c r="Q54" i="1"/>
  <c r="Q55" i="1"/>
  <c r="Q56" i="1"/>
  <c r="Q57" i="1"/>
  <c r="S57" i="1" s="1"/>
  <c r="Q58" i="1"/>
  <c r="S58" i="1" s="1"/>
  <c r="Q59" i="1"/>
  <c r="Q60" i="1"/>
  <c r="Q61" i="1"/>
  <c r="Q62" i="1"/>
  <c r="Q63" i="1"/>
  <c r="Q64" i="1"/>
  <c r="S64" i="1" s="1"/>
  <c r="Q65" i="1"/>
  <c r="S65" i="1" s="1"/>
  <c r="Q66" i="1"/>
  <c r="Q67" i="1"/>
  <c r="Q68" i="1"/>
  <c r="Q69" i="1"/>
  <c r="Q70" i="1"/>
  <c r="Q71" i="1"/>
  <c r="S71" i="1" s="1"/>
  <c r="Q72" i="1"/>
  <c r="S72" i="1" s="1"/>
  <c r="Q73" i="1"/>
  <c r="Q74" i="1"/>
  <c r="Q75" i="1"/>
  <c r="Q76" i="1"/>
  <c r="Q77" i="1"/>
  <c r="Q78" i="1"/>
  <c r="S78" i="1" s="1"/>
  <c r="Q79" i="1"/>
  <c r="S79" i="1" s="1"/>
  <c r="Q80" i="1"/>
  <c r="Q81" i="1"/>
  <c r="Q82" i="1"/>
  <c r="Q83" i="1"/>
  <c r="Q84" i="1"/>
  <c r="Q85" i="1"/>
  <c r="S85" i="1" s="1"/>
  <c r="Q86" i="1"/>
  <c r="S86" i="1" s="1"/>
  <c r="Q87" i="1"/>
  <c r="Q88" i="1"/>
  <c r="Q89" i="1"/>
  <c r="Q90" i="1"/>
  <c r="Q91" i="1"/>
  <c r="Q92" i="1"/>
  <c r="S92" i="1" s="1"/>
  <c r="Q93" i="1"/>
  <c r="S93" i="1" s="1"/>
  <c r="Q94" i="1"/>
  <c r="Q95" i="1"/>
  <c r="Q96" i="1"/>
  <c r="Q97" i="1"/>
  <c r="Q98" i="1"/>
  <c r="Q99" i="1"/>
  <c r="S99" i="1" s="1"/>
  <c r="Q100" i="1"/>
  <c r="S100" i="1" s="1"/>
  <c r="Q101" i="1"/>
  <c r="Q102" i="1"/>
  <c r="Q103" i="1"/>
  <c r="Q104" i="1"/>
  <c r="Q105" i="1"/>
  <c r="Q106" i="1"/>
  <c r="S106" i="1" s="1"/>
  <c r="Q107" i="1"/>
  <c r="S107" i="1" s="1"/>
  <c r="Q108" i="1"/>
  <c r="Q109" i="1"/>
  <c r="Q110" i="1"/>
  <c r="Q111" i="1"/>
  <c r="Q112" i="1"/>
  <c r="Q113" i="1"/>
  <c r="S113" i="1" s="1"/>
  <c r="Q114" i="1"/>
  <c r="S114" i="1" s="1"/>
  <c r="Q115" i="1"/>
  <c r="Q116" i="1"/>
  <c r="Q117" i="1"/>
  <c r="Q118" i="1"/>
  <c r="Q119" i="1"/>
  <c r="Q120" i="1"/>
  <c r="S120" i="1" s="1"/>
  <c r="Q121" i="1"/>
  <c r="S121" i="1" s="1"/>
  <c r="Q122" i="1"/>
  <c r="Q123" i="1"/>
  <c r="Q124" i="1"/>
  <c r="Q125" i="1"/>
  <c r="Q126" i="1"/>
  <c r="Q127" i="1"/>
  <c r="S127" i="1" s="1"/>
  <c r="Q128" i="1"/>
  <c r="S128" i="1" s="1"/>
  <c r="Q129" i="1"/>
  <c r="Q130" i="1"/>
  <c r="Q131" i="1"/>
  <c r="Q132" i="1"/>
  <c r="Q133" i="1"/>
  <c r="Q134" i="1"/>
  <c r="S134" i="1" s="1"/>
  <c r="Q135" i="1"/>
  <c r="S135" i="1" s="1"/>
  <c r="Q136" i="1"/>
  <c r="Q137" i="1"/>
  <c r="Q138" i="1"/>
  <c r="Q139" i="1"/>
  <c r="Q140" i="1"/>
  <c r="Q141" i="1"/>
  <c r="S141" i="1" s="1"/>
  <c r="Q142" i="1"/>
  <c r="S142" i="1" s="1"/>
  <c r="Q143" i="1"/>
  <c r="Q144" i="1"/>
  <c r="Q145" i="1"/>
  <c r="Q146" i="1"/>
  <c r="Q147" i="1"/>
  <c r="Q148" i="1"/>
  <c r="S148" i="1" s="1"/>
  <c r="Q149" i="1"/>
  <c r="S149" i="1" s="1"/>
  <c r="Q150" i="1"/>
  <c r="Q151" i="1"/>
  <c r="Q152" i="1"/>
  <c r="Q153" i="1"/>
  <c r="Q154" i="1"/>
  <c r="Q155" i="1"/>
  <c r="S155" i="1" s="1"/>
  <c r="Q156" i="1"/>
  <c r="S156" i="1" s="1"/>
  <c r="Q157" i="1"/>
  <c r="Q158" i="1"/>
  <c r="Q159" i="1"/>
  <c r="Q160" i="1"/>
  <c r="Q161" i="1"/>
  <c r="Q162" i="1"/>
  <c r="S162" i="1" s="1"/>
  <c r="Q163" i="1"/>
  <c r="S163" i="1" s="1"/>
  <c r="Q164" i="1"/>
  <c r="Q165" i="1"/>
  <c r="Q166" i="1"/>
  <c r="Q167" i="1"/>
  <c r="Q168" i="1"/>
  <c r="Q169" i="1"/>
  <c r="S169" i="1" s="1"/>
  <c r="Q170" i="1"/>
  <c r="S170" i="1" s="1"/>
  <c r="Q171" i="1"/>
  <c r="Q172" i="1"/>
  <c r="Q173" i="1"/>
  <c r="Q174" i="1"/>
  <c r="Q175" i="1"/>
  <c r="Q176" i="1"/>
  <c r="S176" i="1" s="1"/>
  <c r="Q177" i="1"/>
  <c r="S177" i="1" s="1"/>
  <c r="Q178" i="1"/>
  <c r="Q179" i="1"/>
  <c r="Q180" i="1"/>
  <c r="Q181" i="1"/>
  <c r="Q182" i="1"/>
  <c r="Q183" i="1"/>
  <c r="S183" i="1" s="1"/>
  <c r="Q184" i="1"/>
  <c r="S184" i="1" s="1"/>
  <c r="Q185" i="1"/>
  <c r="Q186" i="1"/>
  <c r="Q187" i="1"/>
  <c r="Q188" i="1"/>
  <c r="Q189" i="1"/>
  <c r="Q190" i="1"/>
  <c r="S190" i="1" s="1"/>
  <c r="Q191" i="1"/>
  <c r="S191" i="1" s="1"/>
  <c r="Q192" i="1"/>
  <c r="Q193" i="1"/>
  <c r="Q194" i="1"/>
  <c r="Q195" i="1"/>
  <c r="Q196" i="1"/>
  <c r="Q197" i="1"/>
  <c r="S197" i="1" s="1"/>
  <c r="Q198" i="1"/>
  <c r="S198" i="1" s="1"/>
  <c r="Q199" i="1"/>
  <c r="Q200" i="1"/>
  <c r="Q201" i="1"/>
  <c r="Q202" i="1"/>
  <c r="Q203" i="1"/>
  <c r="Q204" i="1"/>
  <c r="S204" i="1" s="1"/>
  <c r="Q205" i="1"/>
  <c r="S205" i="1" s="1"/>
  <c r="Q206" i="1"/>
  <c r="Q207" i="1"/>
  <c r="Q208" i="1"/>
  <c r="Q209" i="1"/>
  <c r="Q210" i="1"/>
  <c r="Q211" i="1"/>
  <c r="S211" i="1" s="1"/>
  <c r="Q212" i="1"/>
  <c r="S212" i="1" s="1"/>
  <c r="Q213" i="1"/>
  <c r="Q214" i="1"/>
  <c r="Q215" i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Q225" i="1"/>
  <c r="S225" i="1" s="1"/>
  <c r="Q31" i="1"/>
  <c r="E31" i="1" l="1"/>
  <c r="F31" i="1" s="1"/>
  <c r="R36" i="1" l="1"/>
  <c r="R37" i="1"/>
  <c r="R43" i="1"/>
  <c r="R44" i="1"/>
  <c r="R50" i="1"/>
  <c r="R51" i="1"/>
  <c r="R57" i="1"/>
  <c r="R58" i="1"/>
  <c r="R64" i="1"/>
  <c r="R65" i="1"/>
  <c r="R71" i="1"/>
  <c r="R72" i="1"/>
  <c r="R78" i="1"/>
  <c r="R79" i="1"/>
  <c r="R85" i="1"/>
  <c r="R86" i="1"/>
  <c r="R92" i="1"/>
  <c r="R93" i="1"/>
  <c r="R99" i="1"/>
  <c r="R100" i="1"/>
  <c r="R106" i="1"/>
  <c r="R107" i="1"/>
  <c r="R113" i="1"/>
  <c r="R114" i="1"/>
  <c r="R120" i="1"/>
  <c r="R121" i="1"/>
  <c r="R127" i="1"/>
  <c r="R128" i="1"/>
  <c r="R134" i="1"/>
  <c r="R135" i="1"/>
  <c r="R141" i="1"/>
  <c r="R142" i="1"/>
  <c r="R148" i="1"/>
  <c r="R149" i="1"/>
  <c r="R155" i="1"/>
  <c r="R156" i="1"/>
  <c r="R162" i="1"/>
  <c r="R163" i="1"/>
  <c r="R169" i="1"/>
  <c r="R170" i="1"/>
  <c r="R176" i="1"/>
  <c r="R177" i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R184" i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R191" i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R198" i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R205" i="1"/>
  <c r="R206" i="1"/>
  <c r="S206" i="1" s="1"/>
  <c r="R207" i="1"/>
  <c r="S207" i="1" s="1"/>
  <c r="R208" i="1"/>
  <c r="S208" i="1" s="1"/>
  <c r="R209" i="1"/>
  <c r="S209" i="1" s="1"/>
  <c r="R210" i="1"/>
  <c r="S210" i="1" s="1"/>
  <c r="R21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31" i="1"/>
  <c r="O31" i="1" s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J36" i="1"/>
  <c r="J37" i="1"/>
  <c r="J43" i="1"/>
  <c r="J44" i="1"/>
  <c r="J50" i="1"/>
  <c r="J51" i="1"/>
  <c r="J57" i="1"/>
  <c r="J58" i="1"/>
  <c r="J64" i="1"/>
  <c r="J65" i="1"/>
  <c r="J71" i="1"/>
  <c r="J72" i="1"/>
  <c r="J78" i="1"/>
  <c r="J79" i="1"/>
  <c r="J85" i="1"/>
  <c r="J86" i="1"/>
  <c r="J92" i="1"/>
  <c r="J93" i="1"/>
  <c r="J99" i="1"/>
  <c r="J100" i="1"/>
  <c r="J106" i="1"/>
  <c r="J107" i="1"/>
  <c r="J113" i="1"/>
  <c r="J114" i="1"/>
  <c r="J120" i="1"/>
  <c r="J121" i="1"/>
  <c r="J127" i="1"/>
  <c r="J128" i="1"/>
  <c r="J134" i="1"/>
  <c r="J135" i="1"/>
  <c r="J141" i="1"/>
  <c r="J142" i="1"/>
  <c r="J148" i="1"/>
  <c r="J149" i="1"/>
  <c r="J155" i="1"/>
  <c r="J156" i="1"/>
  <c r="J162" i="1"/>
  <c r="J163" i="1"/>
  <c r="J169" i="1"/>
  <c r="J170" i="1"/>
  <c r="J176" i="1"/>
  <c r="J177" i="1"/>
  <c r="J179" i="1"/>
  <c r="J183" i="1"/>
  <c r="J184" i="1"/>
  <c r="J185" i="1"/>
  <c r="J190" i="1"/>
  <c r="J191" i="1"/>
  <c r="J195" i="1"/>
  <c r="J197" i="1"/>
  <c r="J198" i="1"/>
  <c r="J199" i="1"/>
  <c r="J204" i="1"/>
  <c r="J205" i="1"/>
  <c r="J207" i="1"/>
  <c r="J209" i="1"/>
  <c r="J211" i="1"/>
  <c r="J212" i="1"/>
  <c r="J216" i="1"/>
  <c r="J217" i="1"/>
  <c r="J218" i="1"/>
  <c r="J219" i="1"/>
  <c r="J220" i="1"/>
  <c r="J221" i="1"/>
  <c r="J222" i="1"/>
  <c r="F36" i="1"/>
  <c r="F37" i="1"/>
  <c r="F43" i="1"/>
  <c r="F44" i="1"/>
  <c r="F50" i="1"/>
  <c r="F51" i="1"/>
  <c r="F57" i="1"/>
  <c r="F58" i="1"/>
  <c r="F64" i="1"/>
  <c r="F65" i="1"/>
  <c r="F71" i="1"/>
  <c r="F72" i="1"/>
  <c r="F78" i="1"/>
  <c r="F79" i="1"/>
  <c r="F85" i="1"/>
  <c r="F86" i="1"/>
  <c r="F92" i="1"/>
  <c r="F93" i="1"/>
  <c r="F99" i="1"/>
  <c r="F100" i="1"/>
  <c r="F106" i="1"/>
  <c r="F107" i="1"/>
  <c r="F113" i="1"/>
  <c r="F114" i="1"/>
  <c r="F120" i="1"/>
  <c r="F121" i="1"/>
  <c r="F127" i="1"/>
  <c r="F128" i="1"/>
  <c r="F134" i="1"/>
  <c r="F135" i="1"/>
  <c r="F141" i="1"/>
  <c r="F142" i="1"/>
  <c r="F148" i="1"/>
  <c r="F149" i="1"/>
  <c r="F155" i="1"/>
  <c r="F156" i="1"/>
  <c r="F162" i="1"/>
  <c r="F163" i="1"/>
  <c r="F169" i="1"/>
  <c r="F170" i="1"/>
  <c r="F176" i="1"/>
  <c r="F177" i="1"/>
  <c r="F183" i="1"/>
  <c r="F184" i="1"/>
  <c r="F190" i="1"/>
  <c r="F191" i="1"/>
  <c r="F197" i="1"/>
  <c r="F198" i="1"/>
  <c r="F204" i="1"/>
  <c r="F205" i="1"/>
  <c r="F211" i="1"/>
  <c r="F212" i="1"/>
  <c r="F216" i="1"/>
  <c r="F217" i="1"/>
  <c r="F218" i="1"/>
  <c r="F219" i="1"/>
  <c r="F220" i="1"/>
  <c r="F221" i="1"/>
  <c r="F222" i="1"/>
  <c r="F22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J31" i="1" s="1"/>
  <c r="I32" i="1"/>
  <c r="J32" i="1" s="1"/>
  <c r="I33" i="1"/>
  <c r="J33" i="1" s="1"/>
  <c r="I34" i="1"/>
  <c r="J34" i="1" s="1"/>
  <c r="I35" i="1"/>
  <c r="J35" i="1" s="1"/>
  <c r="I36" i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I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I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I58" i="1"/>
  <c r="I59" i="1"/>
  <c r="J59" i="1" s="1"/>
  <c r="I60" i="1"/>
  <c r="J60" i="1" s="1"/>
  <c r="I61" i="1"/>
  <c r="J61" i="1" s="1"/>
  <c r="I62" i="1"/>
  <c r="J62" i="1" s="1"/>
  <c r="I63" i="1"/>
  <c r="J63" i="1" s="1"/>
  <c r="I64" i="1"/>
  <c r="I65" i="1"/>
  <c r="I66" i="1"/>
  <c r="J66" i="1" s="1"/>
  <c r="I67" i="1"/>
  <c r="J67" i="1" s="1"/>
  <c r="I68" i="1"/>
  <c r="J68" i="1" s="1"/>
  <c r="I69" i="1"/>
  <c r="J69" i="1" s="1"/>
  <c r="I70" i="1"/>
  <c r="J70" i="1" s="1"/>
  <c r="I71" i="1"/>
  <c r="I72" i="1"/>
  <c r="I73" i="1"/>
  <c r="J73" i="1" s="1"/>
  <c r="I74" i="1"/>
  <c r="J74" i="1" s="1"/>
  <c r="I75" i="1"/>
  <c r="J75" i="1" s="1"/>
  <c r="I76" i="1"/>
  <c r="J76" i="1" s="1"/>
  <c r="I77" i="1"/>
  <c r="J77" i="1" s="1"/>
  <c r="I78" i="1"/>
  <c r="I79" i="1"/>
  <c r="I80" i="1"/>
  <c r="J80" i="1" s="1"/>
  <c r="I81" i="1"/>
  <c r="J81" i="1" s="1"/>
  <c r="I82" i="1"/>
  <c r="J82" i="1" s="1"/>
  <c r="I83" i="1"/>
  <c r="J83" i="1" s="1"/>
  <c r="I84" i="1"/>
  <c r="J84" i="1" s="1"/>
  <c r="I85" i="1"/>
  <c r="I86" i="1"/>
  <c r="I87" i="1"/>
  <c r="J87" i="1" s="1"/>
  <c r="I88" i="1"/>
  <c r="J88" i="1" s="1"/>
  <c r="I89" i="1"/>
  <c r="J89" i="1" s="1"/>
  <c r="I90" i="1"/>
  <c r="J90" i="1" s="1"/>
  <c r="I91" i="1"/>
  <c r="J91" i="1" s="1"/>
  <c r="I92" i="1"/>
  <c r="I93" i="1"/>
  <c r="I94" i="1"/>
  <c r="J94" i="1" s="1"/>
  <c r="I95" i="1"/>
  <c r="J95" i="1" s="1"/>
  <c r="I96" i="1"/>
  <c r="J96" i="1" s="1"/>
  <c r="I97" i="1"/>
  <c r="J97" i="1" s="1"/>
  <c r="I98" i="1"/>
  <c r="J98" i="1" s="1"/>
  <c r="I99" i="1"/>
  <c r="I100" i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I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I114" i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I121" i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I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I135" i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I14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I149" i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I156" i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I163" i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I170" i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I177" i="1"/>
  <c r="I178" i="1"/>
  <c r="J178" i="1" s="1"/>
  <c r="I179" i="1"/>
  <c r="I180" i="1"/>
  <c r="J180" i="1" s="1"/>
  <c r="I181" i="1"/>
  <c r="J181" i="1" s="1"/>
  <c r="I182" i="1"/>
  <c r="J182" i="1" s="1"/>
  <c r="I183" i="1"/>
  <c r="I184" i="1"/>
  <c r="I185" i="1"/>
  <c r="I186" i="1"/>
  <c r="J186" i="1" s="1"/>
  <c r="I187" i="1"/>
  <c r="J187" i="1" s="1"/>
  <c r="I188" i="1"/>
  <c r="J188" i="1" s="1"/>
  <c r="I189" i="1"/>
  <c r="J189" i="1" s="1"/>
  <c r="I190" i="1"/>
  <c r="I191" i="1"/>
  <c r="I192" i="1"/>
  <c r="J192" i="1" s="1"/>
  <c r="I193" i="1"/>
  <c r="J193" i="1" s="1"/>
  <c r="I194" i="1"/>
  <c r="J194" i="1" s="1"/>
  <c r="I195" i="1"/>
  <c r="I196" i="1"/>
  <c r="J196" i="1" s="1"/>
  <c r="I197" i="1"/>
  <c r="I198" i="1"/>
  <c r="I199" i="1"/>
  <c r="I200" i="1"/>
  <c r="J200" i="1" s="1"/>
  <c r="I201" i="1"/>
  <c r="J201" i="1" s="1"/>
  <c r="I202" i="1"/>
  <c r="J202" i="1" s="1"/>
  <c r="I203" i="1"/>
  <c r="J203" i="1" s="1"/>
  <c r="I204" i="1"/>
  <c r="I205" i="1"/>
  <c r="I206" i="1"/>
  <c r="J206" i="1" s="1"/>
  <c r="I207" i="1"/>
  <c r="I208" i="1"/>
  <c r="J208" i="1" s="1"/>
  <c r="I209" i="1"/>
  <c r="I210" i="1"/>
  <c r="J210" i="1" s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F32" i="1" s="1"/>
  <c r="E33" i="1"/>
  <c r="F33" i="1" s="1"/>
  <c r="E34" i="1"/>
  <c r="F34" i="1" s="1"/>
  <c r="E35" i="1"/>
  <c r="F35" i="1" s="1"/>
  <c r="E36" i="1"/>
  <c r="E37" i="1"/>
  <c r="E38" i="1"/>
  <c r="F38" i="1" s="1"/>
  <c r="E39" i="1"/>
  <c r="F39" i="1" s="1"/>
  <c r="E40" i="1"/>
  <c r="F40" i="1" s="1"/>
  <c r="E41" i="1"/>
  <c r="F41" i="1" s="1"/>
  <c r="E42" i="1"/>
  <c r="F42" i="1" s="1"/>
  <c r="E43" i="1"/>
  <c r="E44" i="1"/>
  <c r="E45" i="1"/>
  <c r="F45" i="1" s="1"/>
  <c r="E46" i="1"/>
  <c r="F46" i="1" s="1"/>
  <c r="E47" i="1"/>
  <c r="F47" i="1" s="1"/>
  <c r="E48" i="1"/>
  <c r="F48" i="1" s="1"/>
  <c r="E49" i="1"/>
  <c r="F49" i="1" s="1"/>
  <c r="E50" i="1"/>
  <c r="E51" i="1"/>
  <c r="E52" i="1"/>
  <c r="F52" i="1" s="1"/>
  <c r="E53" i="1"/>
  <c r="F53" i="1" s="1"/>
  <c r="E54" i="1"/>
  <c r="F54" i="1" s="1"/>
  <c r="E55" i="1"/>
  <c r="F55" i="1" s="1"/>
  <c r="E56" i="1"/>
  <c r="F56" i="1" s="1"/>
  <c r="E57" i="1"/>
  <c r="E58" i="1"/>
  <c r="E59" i="1"/>
  <c r="F59" i="1" s="1"/>
  <c r="E60" i="1"/>
  <c r="F60" i="1" s="1"/>
  <c r="E61" i="1"/>
  <c r="F61" i="1" s="1"/>
  <c r="E62" i="1"/>
  <c r="F62" i="1" s="1"/>
  <c r="E63" i="1"/>
  <c r="F63" i="1" s="1"/>
  <c r="E64" i="1"/>
  <c r="E65" i="1"/>
  <c r="E66" i="1"/>
  <c r="F66" i="1" s="1"/>
  <c r="E67" i="1"/>
  <c r="F67" i="1" s="1"/>
  <c r="E68" i="1"/>
  <c r="F68" i="1" s="1"/>
  <c r="E69" i="1"/>
  <c r="F69" i="1" s="1"/>
  <c r="E70" i="1"/>
  <c r="F70" i="1" s="1"/>
  <c r="E71" i="1"/>
  <c r="E72" i="1"/>
  <c r="E73" i="1"/>
  <c r="F73" i="1" s="1"/>
  <c r="E74" i="1"/>
  <c r="F74" i="1" s="1"/>
  <c r="E75" i="1"/>
  <c r="F75" i="1" s="1"/>
  <c r="E76" i="1"/>
  <c r="F76" i="1" s="1"/>
  <c r="E77" i="1"/>
  <c r="F77" i="1" s="1"/>
  <c r="E78" i="1"/>
  <c r="E79" i="1"/>
  <c r="E80" i="1"/>
  <c r="F80" i="1" s="1"/>
  <c r="E81" i="1"/>
  <c r="F81" i="1" s="1"/>
  <c r="E82" i="1"/>
  <c r="F82" i="1" s="1"/>
  <c r="E83" i="1"/>
  <c r="F83" i="1" s="1"/>
  <c r="E84" i="1"/>
  <c r="F84" i="1" s="1"/>
  <c r="E85" i="1"/>
  <c r="E86" i="1"/>
  <c r="E87" i="1"/>
  <c r="F87" i="1" s="1"/>
  <c r="E88" i="1"/>
  <c r="F88" i="1" s="1"/>
  <c r="E89" i="1"/>
  <c r="F89" i="1" s="1"/>
  <c r="E90" i="1"/>
  <c r="F90" i="1" s="1"/>
  <c r="E91" i="1"/>
  <c r="F91" i="1" s="1"/>
  <c r="E92" i="1"/>
  <c r="E93" i="1"/>
  <c r="E94" i="1"/>
  <c r="F94" i="1" s="1"/>
  <c r="E95" i="1"/>
  <c r="F95" i="1" s="1"/>
  <c r="E96" i="1"/>
  <c r="F96" i="1" s="1"/>
  <c r="E97" i="1"/>
  <c r="F97" i="1" s="1"/>
  <c r="E98" i="1"/>
  <c r="F98" i="1" s="1"/>
  <c r="E99" i="1"/>
  <c r="E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E107" i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E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E121" i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E128" i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E135" i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E142" i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E149" i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E163" i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E170" i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E177" i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E184" i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E191" i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E198" i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E205" i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3" i="1" l="1"/>
  <c r="N17" i="1"/>
  <c r="R17" i="1"/>
  <c r="S17" i="1"/>
  <c r="N18" i="1"/>
  <c r="R18" i="1"/>
  <c r="S18" i="1"/>
  <c r="N19" i="1"/>
  <c r="R19" i="1"/>
  <c r="S19" i="1"/>
  <c r="N20" i="1"/>
  <c r="R20" i="1"/>
  <c r="S20" i="1"/>
  <c r="N21" i="1"/>
  <c r="R21" i="1"/>
  <c r="S21" i="1"/>
  <c r="F22" i="1"/>
  <c r="J22" i="1"/>
  <c r="N22" i="1"/>
  <c r="O22" i="1"/>
  <c r="R22" i="1"/>
  <c r="S22" i="1"/>
  <c r="F23" i="1"/>
  <c r="J23" i="1"/>
  <c r="N23" i="1"/>
  <c r="O23" i="1"/>
  <c r="R23" i="1"/>
  <c r="S23" i="1"/>
  <c r="S16" i="1"/>
  <c r="R16" i="1"/>
  <c r="O16" i="1"/>
  <c r="N16" i="1"/>
  <c r="J16" i="1"/>
  <c r="F16" i="1"/>
  <c r="S9" i="1"/>
  <c r="R9" i="1"/>
  <c r="O9" i="1"/>
  <c r="N9" i="1"/>
  <c r="J9" i="1"/>
  <c r="F9" i="1"/>
  <c r="S8" i="1"/>
  <c r="R8" i="1"/>
  <c r="O8" i="1"/>
  <c r="N8" i="1"/>
  <c r="J8" i="1"/>
  <c r="F8" i="1"/>
  <c r="S7" i="1"/>
  <c r="R7" i="1"/>
  <c r="N7" i="1"/>
  <c r="S6" i="1"/>
  <c r="R6" i="1"/>
  <c r="N6" i="1"/>
  <c r="S5" i="1"/>
  <c r="R5" i="1"/>
  <c r="N5" i="1"/>
  <c r="S4" i="1"/>
  <c r="R4" i="1"/>
  <c r="N4" i="1"/>
  <c r="S3" i="1"/>
  <c r="R3" i="1"/>
  <c r="N3" i="1"/>
  <c r="S15" i="1"/>
  <c r="R15" i="1"/>
  <c r="O15" i="1"/>
  <c r="N15" i="1"/>
  <c r="J15" i="1"/>
  <c r="F15" i="1"/>
  <c r="S14" i="1"/>
  <c r="R14" i="1"/>
  <c r="N14" i="1"/>
  <c r="S13" i="1"/>
  <c r="R13" i="1"/>
  <c r="N13" i="1"/>
  <c r="S12" i="1"/>
  <c r="R12" i="1"/>
  <c r="N12" i="1"/>
  <c r="S11" i="1"/>
  <c r="R11" i="1"/>
  <c r="N11" i="1"/>
  <c r="S10" i="1"/>
  <c r="R10" i="1"/>
  <c r="N10" i="1"/>
  <c r="P32" i="1" l="1"/>
  <c r="R32" i="1" s="1"/>
  <c r="S32" i="1" s="1"/>
  <c r="P33" i="1"/>
  <c r="R33" i="1" s="1"/>
  <c r="S33" i="1" s="1"/>
  <c r="P34" i="1"/>
  <c r="R34" i="1" s="1"/>
  <c r="S34" i="1" s="1"/>
  <c r="P35" i="1"/>
  <c r="R35" i="1" s="1"/>
  <c r="S35" i="1" s="1"/>
  <c r="P36" i="1"/>
  <c r="P37" i="1"/>
  <c r="P38" i="1"/>
  <c r="R38" i="1" s="1"/>
  <c r="S38" i="1" s="1"/>
  <c r="P39" i="1"/>
  <c r="R39" i="1" s="1"/>
  <c r="S39" i="1" s="1"/>
  <c r="P40" i="1"/>
  <c r="R40" i="1" s="1"/>
  <c r="S40" i="1" s="1"/>
  <c r="P41" i="1"/>
  <c r="R41" i="1" s="1"/>
  <c r="S41" i="1" s="1"/>
  <c r="P42" i="1"/>
  <c r="R42" i="1" s="1"/>
  <c r="S42" i="1" s="1"/>
  <c r="P43" i="1"/>
  <c r="P44" i="1"/>
  <c r="P45" i="1"/>
  <c r="R45" i="1" s="1"/>
  <c r="S45" i="1" s="1"/>
  <c r="P46" i="1"/>
  <c r="R46" i="1" s="1"/>
  <c r="S46" i="1" s="1"/>
  <c r="P47" i="1"/>
  <c r="R47" i="1" s="1"/>
  <c r="S47" i="1" s="1"/>
  <c r="P48" i="1"/>
  <c r="R48" i="1" s="1"/>
  <c r="S48" i="1" s="1"/>
  <c r="P49" i="1"/>
  <c r="R49" i="1" s="1"/>
  <c r="S49" i="1" s="1"/>
  <c r="P50" i="1"/>
  <c r="P51" i="1"/>
  <c r="P52" i="1"/>
  <c r="R52" i="1" s="1"/>
  <c r="S52" i="1" s="1"/>
  <c r="P53" i="1"/>
  <c r="R53" i="1" s="1"/>
  <c r="S53" i="1" s="1"/>
  <c r="P54" i="1"/>
  <c r="R54" i="1" s="1"/>
  <c r="S54" i="1" s="1"/>
  <c r="P55" i="1"/>
  <c r="R55" i="1" s="1"/>
  <c r="S55" i="1" s="1"/>
  <c r="P56" i="1"/>
  <c r="R56" i="1" s="1"/>
  <c r="S56" i="1" s="1"/>
  <c r="P57" i="1"/>
  <c r="P58" i="1"/>
  <c r="P59" i="1"/>
  <c r="R59" i="1" s="1"/>
  <c r="S59" i="1" s="1"/>
  <c r="P60" i="1"/>
  <c r="R60" i="1" s="1"/>
  <c r="S60" i="1" s="1"/>
  <c r="P61" i="1"/>
  <c r="R61" i="1" s="1"/>
  <c r="S61" i="1" s="1"/>
  <c r="P62" i="1"/>
  <c r="R62" i="1" s="1"/>
  <c r="S62" i="1" s="1"/>
  <c r="P63" i="1"/>
  <c r="R63" i="1" s="1"/>
  <c r="S63" i="1" s="1"/>
  <c r="P64" i="1"/>
  <c r="P65" i="1"/>
  <c r="P66" i="1"/>
  <c r="R66" i="1" s="1"/>
  <c r="S66" i="1" s="1"/>
  <c r="P67" i="1"/>
  <c r="R67" i="1" s="1"/>
  <c r="S67" i="1" s="1"/>
  <c r="P68" i="1"/>
  <c r="R68" i="1" s="1"/>
  <c r="S68" i="1" s="1"/>
  <c r="P69" i="1"/>
  <c r="R69" i="1" s="1"/>
  <c r="S69" i="1" s="1"/>
  <c r="P70" i="1"/>
  <c r="R70" i="1" s="1"/>
  <c r="S70" i="1" s="1"/>
  <c r="P71" i="1"/>
  <c r="P72" i="1"/>
  <c r="P73" i="1"/>
  <c r="R73" i="1" s="1"/>
  <c r="S73" i="1" s="1"/>
  <c r="P74" i="1"/>
  <c r="R74" i="1" s="1"/>
  <c r="S74" i="1" s="1"/>
  <c r="P75" i="1"/>
  <c r="R75" i="1" s="1"/>
  <c r="S75" i="1" s="1"/>
  <c r="P76" i="1"/>
  <c r="R76" i="1" s="1"/>
  <c r="S76" i="1" s="1"/>
  <c r="P77" i="1"/>
  <c r="R77" i="1" s="1"/>
  <c r="S77" i="1" s="1"/>
  <c r="P78" i="1"/>
  <c r="P79" i="1"/>
  <c r="P80" i="1"/>
  <c r="R80" i="1" s="1"/>
  <c r="S80" i="1" s="1"/>
  <c r="P81" i="1"/>
  <c r="R81" i="1" s="1"/>
  <c r="S81" i="1" s="1"/>
  <c r="P82" i="1"/>
  <c r="R82" i="1" s="1"/>
  <c r="S82" i="1" s="1"/>
  <c r="P83" i="1"/>
  <c r="R83" i="1" s="1"/>
  <c r="S83" i="1" s="1"/>
  <c r="P84" i="1"/>
  <c r="R84" i="1" s="1"/>
  <c r="S84" i="1" s="1"/>
  <c r="P85" i="1"/>
  <c r="P86" i="1"/>
  <c r="P87" i="1"/>
  <c r="R87" i="1" s="1"/>
  <c r="S87" i="1" s="1"/>
  <c r="P88" i="1"/>
  <c r="R88" i="1" s="1"/>
  <c r="S88" i="1" s="1"/>
  <c r="P89" i="1"/>
  <c r="R89" i="1" s="1"/>
  <c r="S89" i="1" s="1"/>
  <c r="P90" i="1"/>
  <c r="R90" i="1" s="1"/>
  <c r="S90" i="1" s="1"/>
  <c r="P91" i="1"/>
  <c r="R91" i="1" s="1"/>
  <c r="S91" i="1" s="1"/>
  <c r="P92" i="1"/>
  <c r="P93" i="1"/>
  <c r="P94" i="1"/>
  <c r="R94" i="1" s="1"/>
  <c r="S94" i="1" s="1"/>
  <c r="P95" i="1"/>
  <c r="R95" i="1" s="1"/>
  <c r="S95" i="1" s="1"/>
  <c r="P96" i="1"/>
  <c r="R96" i="1" s="1"/>
  <c r="S96" i="1" s="1"/>
  <c r="P97" i="1"/>
  <c r="R97" i="1" s="1"/>
  <c r="S97" i="1" s="1"/>
  <c r="P98" i="1"/>
  <c r="R98" i="1" s="1"/>
  <c r="S98" i="1" s="1"/>
  <c r="P99" i="1"/>
  <c r="P100" i="1"/>
  <c r="P101" i="1"/>
  <c r="R101" i="1" s="1"/>
  <c r="S101" i="1" s="1"/>
  <c r="P102" i="1"/>
  <c r="R102" i="1" s="1"/>
  <c r="S102" i="1" s="1"/>
  <c r="P103" i="1"/>
  <c r="R103" i="1" s="1"/>
  <c r="S103" i="1" s="1"/>
  <c r="P104" i="1"/>
  <c r="R104" i="1" s="1"/>
  <c r="S104" i="1" s="1"/>
  <c r="P105" i="1"/>
  <c r="R105" i="1" s="1"/>
  <c r="S105" i="1" s="1"/>
  <c r="P106" i="1"/>
  <c r="P107" i="1"/>
  <c r="P108" i="1"/>
  <c r="R108" i="1" s="1"/>
  <c r="S108" i="1" s="1"/>
  <c r="P109" i="1"/>
  <c r="R109" i="1" s="1"/>
  <c r="S109" i="1" s="1"/>
  <c r="P110" i="1"/>
  <c r="R110" i="1" s="1"/>
  <c r="S110" i="1" s="1"/>
  <c r="P111" i="1"/>
  <c r="R111" i="1" s="1"/>
  <c r="S111" i="1" s="1"/>
  <c r="P112" i="1"/>
  <c r="R112" i="1" s="1"/>
  <c r="S112" i="1" s="1"/>
  <c r="P113" i="1"/>
  <c r="P114" i="1"/>
  <c r="P115" i="1"/>
  <c r="R115" i="1" s="1"/>
  <c r="S115" i="1" s="1"/>
  <c r="P116" i="1"/>
  <c r="R116" i="1" s="1"/>
  <c r="S116" i="1" s="1"/>
  <c r="P117" i="1"/>
  <c r="R117" i="1" s="1"/>
  <c r="S117" i="1" s="1"/>
  <c r="P118" i="1"/>
  <c r="R118" i="1" s="1"/>
  <c r="S118" i="1" s="1"/>
  <c r="P119" i="1"/>
  <c r="R119" i="1" s="1"/>
  <c r="S119" i="1" s="1"/>
  <c r="P120" i="1"/>
  <c r="P121" i="1"/>
  <c r="P122" i="1"/>
  <c r="R122" i="1" s="1"/>
  <c r="S122" i="1" s="1"/>
  <c r="P123" i="1"/>
  <c r="R123" i="1" s="1"/>
  <c r="S123" i="1" s="1"/>
  <c r="P124" i="1"/>
  <c r="R124" i="1" s="1"/>
  <c r="S124" i="1" s="1"/>
  <c r="P125" i="1"/>
  <c r="R125" i="1" s="1"/>
  <c r="S125" i="1" s="1"/>
  <c r="P126" i="1"/>
  <c r="R126" i="1" s="1"/>
  <c r="S126" i="1" s="1"/>
  <c r="P127" i="1"/>
  <c r="P128" i="1"/>
  <c r="P129" i="1"/>
  <c r="R129" i="1" s="1"/>
  <c r="S129" i="1" s="1"/>
  <c r="P130" i="1"/>
  <c r="R130" i="1" s="1"/>
  <c r="S130" i="1" s="1"/>
  <c r="P131" i="1"/>
  <c r="R131" i="1" s="1"/>
  <c r="S131" i="1" s="1"/>
  <c r="P132" i="1"/>
  <c r="R132" i="1" s="1"/>
  <c r="S132" i="1" s="1"/>
  <c r="P133" i="1"/>
  <c r="R133" i="1" s="1"/>
  <c r="S133" i="1" s="1"/>
  <c r="P134" i="1"/>
  <c r="P135" i="1"/>
  <c r="P136" i="1"/>
  <c r="R136" i="1" s="1"/>
  <c r="S136" i="1" s="1"/>
  <c r="P137" i="1"/>
  <c r="R137" i="1" s="1"/>
  <c r="S137" i="1" s="1"/>
  <c r="P138" i="1"/>
  <c r="R138" i="1" s="1"/>
  <c r="S138" i="1" s="1"/>
  <c r="P139" i="1"/>
  <c r="R139" i="1" s="1"/>
  <c r="S139" i="1" s="1"/>
  <c r="P140" i="1"/>
  <c r="R140" i="1" s="1"/>
  <c r="S140" i="1" s="1"/>
  <c r="P141" i="1"/>
  <c r="P142" i="1"/>
  <c r="P143" i="1"/>
  <c r="R143" i="1" s="1"/>
  <c r="S143" i="1" s="1"/>
  <c r="P144" i="1"/>
  <c r="R144" i="1" s="1"/>
  <c r="S144" i="1" s="1"/>
  <c r="P145" i="1"/>
  <c r="R145" i="1" s="1"/>
  <c r="S145" i="1" s="1"/>
  <c r="P146" i="1"/>
  <c r="R146" i="1" s="1"/>
  <c r="S146" i="1" s="1"/>
  <c r="P147" i="1"/>
  <c r="R147" i="1" s="1"/>
  <c r="S147" i="1" s="1"/>
  <c r="P148" i="1"/>
  <c r="P149" i="1"/>
  <c r="P150" i="1"/>
  <c r="R150" i="1" s="1"/>
  <c r="S150" i="1" s="1"/>
  <c r="P151" i="1"/>
  <c r="R151" i="1" s="1"/>
  <c r="S151" i="1" s="1"/>
  <c r="P152" i="1"/>
  <c r="R152" i="1" s="1"/>
  <c r="S152" i="1" s="1"/>
  <c r="P153" i="1"/>
  <c r="R153" i="1" s="1"/>
  <c r="S153" i="1" s="1"/>
  <c r="P154" i="1"/>
  <c r="R154" i="1" s="1"/>
  <c r="S154" i="1" s="1"/>
  <c r="P155" i="1"/>
  <c r="P156" i="1"/>
  <c r="P157" i="1"/>
  <c r="R157" i="1" s="1"/>
  <c r="S157" i="1" s="1"/>
  <c r="P158" i="1"/>
  <c r="R158" i="1" s="1"/>
  <c r="S158" i="1" s="1"/>
  <c r="P159" i="1"/>
  <c r="R159" i="1" s="1"/>
  <c r="S159" i="1" s="1"/>
  <c r="P160" i="1"/>
  <c r="R160" i="1" s="1"/>
  <c r="S160" i="1" s="1"/>
  <c r="P161" i="1"/>
  <c r="R161" i="1" s="1"/>
  <c r="S161" i="1" s="1"/>
  <c r="P162" i="1"/>
  <c r="P163" i="1"/>
  <c r="P164" i="1"/>
  <c r="R164" i="1" s="1"/>
  <c r="S164" i="1" s="1"/>
  <c r="P165" i="1"/>
  <c r="R165" i="1" s="1"/>
  <c r="S165" i="1" s="1"/>
  <c r="P166" i="1"/>
  <c r="R166" i="1" s="1"/>
  <c r="S166" i="1" s="1"/>
  <c r="P167" i="1"/>
  <c r="R167" i="1" s="1"/>
  <c r="S167" i="1" s="1"/>
  <c r="P168" i="1"/>
  <c r="R168" i="1" s="1"/>
  <c r="S168" i="1" s="1"/>
  <c r="P169" i="1"/>
  <c r="P170" i="1"/>
  <c r="P171" i="1"/>
  <c r="R171" i="1" s="1"/>
  <c r="S171" i="1" s="1"/>
  <c r="P172" i="1"/>
  <c r="R172" i="1" s="1"/>
  <c r="S172" i="1" s="1"/>
  <c r="P173" i="1"/>
  <c r="R173" i="1" s="1"/>
  <c r="S173" i="1" s="1"/>
  <c r="P174" i="1"/>
  <c r="R174" i="1" s="1"/>
  <c r="S174" i="1" s="1"/>
  <c r="P175" i="1"/>
  <c r="R175" i="1" s="1"/>
  <c r="S175" i="1" s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31" i="1"/>
  <c r="R31" i="1" s="1"/>
  <c r="S24" i="1" l="1"/>
  <c r="S25" i="1"/>
  <c r="S26" i="1"/>
  <c r="S27" i="1"/>
  <c r="S28" i="1"/>
  <c r="S29" i="1"/>
  <c r="S30" i="1"/>
  <c r="R24" i="1"/>
  <c r="R25" i="1"/>
  <c r="R26" i="1"/>
  <c r="R27" i="1"/>
  <c r="R28" i="1"/>
  <c r="O29" i="1"/>
  <c r="O30" i="1"/>
  <c r="N24" i="1" l="1"/>
  <c r="N25" i="1"/>
  <c r="N26" i="1"/>
  <c r="N27" i="1"/>
  <c r="N28" i="1"/>
  <c r="N29" i="1"/>
  <c r="N30" i="1"/>
</calcChain>
</file>

<file path=xl/sharedStrings.xml><?xml version="1.0" encoding="utf-8"?>
<sst xmlns="http://schemas.openxmlformats.org/spreadsheetml/2006/main" count="98" uniqueCount="47">
  <si>
    <t>Date</t>
  </si>
  <si>
    <t>FTES</t>
  </si>
  <si>
    <t>Change</t>
  </si>
  <si>
    <t>% Change</t>
  </si>
  <si>
    <t>HD CNT.</t>
  </si>
  <si>
    <t>Spring Break</t>
  </si>
  <si>
    <t>Christmas Holiday</t>
  </si>
  <si>
    <t xml:space="preserve">College Closed                   </t>
  </si>
  <si>
    <t xml:space="preserve">New Year's Day         </t>
  </si>
  <si>
    <t>Commencement</t>
  </si>
  <si>
    <t>Exams</t>
  </si>
  <si>
    <t>*Financial Drop Dates Subject to Change</t>
  </si>
  <si>
    <t>Non-Dual FTE</t>
  </si>
  <si>
    <t>Dual FTE</t>
  </si>
  <si>
    <t>Last Day to Register/Add a Class 16W</t>
  </si>
  <si>
    <t>Last day of Classes 16W, 12W</t>
  </si>
  <si>
    <t xml:space="preserve">College In-service        </t>
  </si>
  <si>
    <t>Grades Due</t>
  </si>
  <si>
    <t>Spr '19</t>
  </si>
  <si>
    <t>2019 Priority Registration</t>
  </si>
  <si>
    <t>Thanksgiving Break</t>
  </si>
  <si>
    <t>Thanksgiving Day</t>
  </si>
  <si>
    <t>Financial Drop (12/05)</t>
  </si>
  <si>
    <t xml:space="preserve">Christmas Holiday </t>
  </si>
  <si>
    <t>First day of Classes           16W, 8W1, 4W1</t>
  </si>
  <si>
    <t xml:space="preserve">Last Day to Drop &amp; Receive a Refund 16W    </t>
  </si>
  <si>
    <t xml:space="preserve">Last Day to Drop &amp; Receive a Refund 12W    </t>
  </si>
  <si>
    <t>Last Day to Register/Add a Class 12W</t>
  </si>
  <si>
    <t>Last Day to Add 8W1</t>
  </si>
  <si>
    <t>First day of Classes  8W2</t>
  </si>
  <si>
    <t>Last Day to Withdraw w/out Grade Penalty 8W1</t>
  </si>
  <si>
    <t>Spr '20</t>
  </si>
  <si>
    <t>Open Enrollment 2020</t>
  </si>
  <si>
    <t>Priority Registration 2020</t>
  </si>
  <si>
    <t>2019 Open Registration</t>
  </si>
  <si>
    <t>Offices close at noon</t>
  </si>
  <si>
    <t>Financial Drop (2/6)</t>
  </si>
  <si>
    <t>1st day of Classes12W, 4W2</t>
  </si>
  <si>
    <t>Financial Drop (1/22)</t>
  </si>
  <si>
    <r>
      <t xml:space="preserve">College In-service                                 </t>
    </r>
    <r>
      <rPr>
        <b/>
        <sz val="8"/>
        <color rgb="FFFF0000"/>
        <rFont val="Arial"/>
        <family val="2"/>
      </rPr>
      <t xml:space="preserve"> </t>
    </r>
  </si>
  <si>
    <r>
      <t xml:space="preserve">College In-service                </t>
    </r>
    <r>
      <rPr>
        <b/>
        <sz val="8"/>
        <color rgb="FFFF0000"/>
        <rFont val="Arial"/>
        <family val="2"/>
      </rPr>
      <t>Financial Drop (1/09)</t>
    </r>
  </si>
  <si>
    <t xml:space="preserve">College In-service                      </t>
  </si>
  <si>
    <r>
      <t xml:space="preserve">College In-service                                 </t>
    </r>
    <r>
      <rPr>
        <b/>
        <sz val="8"/>
        <color rgb="FFFF0000"/>
        <rFont val="Arial"/>
        <family val="2"/>
      </rPr>
      <t xml:space="preserve"> Financial Drop (1/15)</t>
    </r>
  </si>
  <si>
    <t>Last Day of Classes 8W1</t>
  </si>
  <si>
    <t>Last Day to Drop &amp; Receive a Refund 8W2</t>
  </si>
  <si>
    <t>Last Day to Add 8W2</t>
  </si>
  <si>
    <t>Last day to Withdraw w/out Grade Penalty 16W (05/08)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</si>
</sst>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ddd\,\ mmm\ dd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164" fontId="0" fillId="0" borderId="0" xfId="2" applyNumberFormat="1" applyFont="1" applyBorder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horizontal="center"/>
    </xf>
    <xf numFmtId="16" fontId="3" fillId="0" borderId="0" xfId="0" applyNumberFormat="1" applyFont="1" applyBorder="1" applyAlignment="1">
      <alignment horizontal="left"/>
    </xf>
    <xf numFmtId="1" fontId="1" fillId="0" borderId="0" xfId="1" applyNumberFormat="1" applyFont="1" applyFill="1" applyBorder="1"/>
    <xf numFmtId="0" fontId="3" fillId="0" borderId="0" xfId="0" applyFont="1" applyAlignment="1">
      <alignment horizontal="left"/>
    </xf>
    <xf numFmtId="1" fontId="3" fillId="0" borderId="0" xfId="0" applyNumberFormat="1" applyFont="1" applyBorder="1"/>
    <xf numFmtId="1" fontId="0" fillId="0" borderId="0" xfId="0" applyNumberFormat="1"/>
    <xf numFmtId="0" fontId="0" fillId="0" borderId="0" xfId="0" applyFill="1"/>
    <xf numFmtId="1" fontId="1" fillId="0" borderId="0" xfId="0" applyNumberFormat="1" applyFont="1" applyBorder="1"/>
    <xf numFmtId="16" fontId="3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15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165" fontId="3" fillId="0" borderId="0" xfId="0" applyNumberFormat="1" applyFont="1" applyAlignment="1">
      <alignment horizontal="right"/>
    </xf>
    <xf numFmtId="16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5" fontId="7" fillId="0" borderId="0" xfId="0" applyNumberFormat="1" applyFont="1" applyBorder="1" applyAlignment="1">
      <alignment horizontal="left"/>
    </xf>
    <xf numFmtId="16" fontId="7" fillId="0" borderId="0" xfId="0" applyNumberFormat="1" applyFont="1" applyBorder="1" applyAlignment="1">
      <alignment horizontal="left"/>
    </xf>
    <xf numFmtId="0" fontId="3" fillId="0" borderId="0" xfId="0" applyFont="1"/>
    <xf numFmtId="0" fontId="7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3" borderId="0" xfId="0" applyFill="1"/>
    <xf numFmtId="16" fontId="3" fillId="3" borderId="0" xfId="0" applyNumberFormat="1" applyFont="1" applyFill="1" applyBorder="1"/>
    <xf numFmtId="15" fontId="4" fillId="3" borderId="0" xfId="0" applyNumberFormat="1" applyFont="1" applyFill="1" applyBorder="1" applyAlignment="1">
      <alignment vertical="top"/>
    </xf>
    <xf numFmtId="0" fontId="0" fillId="3" borderId="0" xfId="0" applyFill="1" applyAlignment="1">
      <alignment horizontal="center"/>
    </xf>
    <xf numFmtId="0" fontId="0" fillId="3" borderId="0" xfId="0" applyFill="1" applyBorder="1"/>
    <xf numFmtId="164" fontId="0" fillId="0" borderId="0" xfId="0" applyNumberFormat="1"/>
    <xf numFmtId="0" fontId="1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" fontId="2" fillId="0" borderId="0" xfId="0" applyNumberFormat="1" applyFont="1" applyBorder="1" applyAlignment="1">
      <alignment horizontal="left" wrapText="1"/>
    </xf>
    <xf numFmtId="0" fontId="1" fillId="0" borderId="0" xfId="0" applyFont="1"/>
    <xf numFmtId="16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left" wrapText="1"/>
    </xf>
    <xf numFmtId="16" fontId="3" fillId="4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</cellXfs>
  <cellStyles count="5">
    <cellStyle name="Comma" xfId="1" builtinId="3"/>
    <cellStyle name="Normal" xfId="0" builtinId="0"/>
    <cellStyle name="Normal 2" xfId="4" xr:uid="{00000000-0005-0000-0000-000002000000}"/>
    <cellStyle name="Percent" xfId="2" builtinId="5"/>
    <cellStyle name="PSInt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7"/>
  <sheetViews>
    <sheetView tabSelected="1" zoomScaleNormal="100" workbookViewId="0">
      <pane ySplit="2" topLeftCell="A203" activePane="bottomLeft" state="frozen"/>
      <selection pane="bottomLeft" activeCell="D216" sqref="D216"/>
    </sheetView>
  </sheetViews>
  <sheetFormatPr defaultRowHeight="13.2" x14ac:dyDescent="0.25"/>
  <cols>
    <col min="1" max="1" width="20.88671875" style="20" customWidth="1"/>
    <col min="2" max="2" width="12.109375" customWidth="1"/>
    <col min="3" max="4" width="7" customWidth="1"/>
    <col min="5" max="5" width="7" style="14" bestFit="1" customWidth="1"/>
    <col min="6" max="6" width="8.6640625" bestFit="1" customWidth="1"/>
    <col min="7" max="8" width="6.33203125" customWidth="1"/>
    <col min="9" max="9" width="7" bestFit="1" customWidth="1"/>
    <col min="10" max="10" width="8.6640625" bestFit="1" customWidth="1"/>
    <col min="11" max="11" width="2.109375" style="35" customWidth="1"/>
    <col min="12" max="12" width="10.33203125" customWidth="1"/>
    <col min="13" max="13" width="11" customWidth="1"/>
    <col min="14" max="14" width="10.6640625" customWidth="1"/>
    <col min="15" max="15" width="11" bestFit="1" customWidth="1"/>
  </cols>
  <sheetData>
    <row r="1" spans="1:19" s="47" customFormat="1" ht="12.75" customHeight="1" x14ac:dyDescent="0.25">
      <c r="A1" s="42"/>
      <c r="B1" s="43" t="s">
        <v>0</v>
      </c>
      <c r="C1" s="43" t="s">
        <v>4</v>
      </c>
      <c r="D1" s="43" t="s">
        <v>4</v>
      </c>
      <c r="E1" s="44" t="s">
        <v>4</v>
      </c>
      <c r="F1" s="43" t="s">
        <v>4</v>
      </c>
      <c r="G1" s="43" t="s">
        <v>1</v>
      </c>
      <c r="H1" s="43" t="s">
        <v>1</v>
      </c>
      <c r="I1" s="43" t="s">
        <v>1</v>
      </c>
      <c r="J1" s="43" t="s">
        <v>1</v>
      </c>
      <c r="K1" s="45"/>
      <c r="L1" s="46" t="s">
        <v>12</v>
      </c>
      <c r="M1" s="46" t="s">
        <v>12</v>
      </c>
      <c r="N1" s="46" t="s">
        <v>12</v>
      </c>
      <c r="O1" s="46" t="s">
        <v>12</v>
      </c>
      <c r="P1" s="46" t="s">
        <v>13</v>
      </c>
      <c r="Q1" s="46" t="s">
        <v>13</v>
      </c>
      <c r="R1" s="46" t="s">
        <v>13</v>
      </c>
      <c r="S1" s="46" t="s">
        <v>13</v>
      </c>
    </row>
    <row r="2" spans="1:19" ht="24.75" customHeight="1" x14ac:dyDescent="0.25">
      <c r="A2" s="31" t="s">
        <v>11</v>
      </c>
      <c r="B2" s="2"/>
      <c r="C2" s="30" t="s">
        <v>18</v>
      </c>
      <c r="D2" s="30" t="s">
        <v>31</v>
      </c>
      <c r="E2" s="13" t="s">
        <v>2</v>
      </c>
      <c r="F2" s="3" t="s">
        <v>3</v>
      </c>
      <c r="G2" s="30" t="s">
        <v>18</v>
      </c>
      <c r="H2" s="30" t="s">
        <v>31</v>
      </c>
      <c r="I2" s="3" t="s">
        <v>2</v>
      </c>
      <c r="J2" s="3" t="s">
        <v>3</v>
      </c>
      <c r="L2" s="30" t="s">
        <v>18</v>
      </c>
      <c r="M2" s="30" t="s">
        <v>31</v>
      </c>
      <c r="N2" s="13" t="s">
        <v>2</v>
      </c>
      <c r="O2" s="3" t="s">
        <v>3</v>
      </c>
      <c r="P2" s="30" t="s">
        <v>18</v>
      </c>
      <c r="Q2" s="30" t="s">
        <v>31</v>
      </c>
      <c r="R2" s="13" t="s">
        <v>2</v>
      </c>
      <c r="S2" s="3" t="s">
        <v>3</v>
      </c>
    </row>
    <row r="3" spans="1:19" ht="13.2" customHeight="1" x14ac:dyDescent="0.25">
      <c r="A3" s="55" t="s">
        <v>33</v>
      </c>
      <c r="B3" s="25">
        <v>43745</v>
      </c>
      <c r="C3" s="49">
        <v>0</v>
      </c>
      <c r="D3" s="49">
        <v>23</v>
      </c>
      <c r="E3" s="16">
        <f>IF(D3="", "", D3-C3)</f>
        <v>23</v>
      </c>
      <c r="F3" s="7"/>
      <c r="G3" s="49"/>
      <c r="H3" s="49">
        <v>17</v>
      </c>
      <c r="I3" s="11">
        <f>IF(H3="","",H3-G3)</f>
        <v>17</v>
      </c>
      <c r="J3" s="7"/>
      <c r="L3" s="49"/>
      <c r="M3" s="49">
        <v>17</v>
      </c>
      <c r="N3" t="str">
        <f>IF(L3="","",L3-#REF!)</f>
        <v/>
      </c>
      <c r="O3" s="40"/>
      <c r="P3" s="30"/>
      <c r="Q3" s="49">
        <v>0</v>
      </c>
      <c r="R3" t="str">
        <f>IF(P3="","",P3-#REF!)</f>
        <v/>
      </c>
      <c r="S3" s="40" t="str">
        <f>IF(P3="","",R3/#REF!)</f>
        <v/>
      </c>
    </row>
    <row r="4" spans="1:19" ht="14.25" customHeight="1" x14ac:dyDescent="0.25">
      <c r="A4" s="31"/>
      <c r="B4" s="25">
        <v>43746</v>
      </c>
      <c r="C4" s="49">
        <v>0</v>
      </c>
      <c r="D4" s="49">
        <v>181</v>
      </c>
      <c r="E4" s="16">
        <f t="shared" ref="E4:E67" si="0">IF(D4="", "", D4-C4)</f>
        <v>181</v>
      </c>
      <c r="F4" s="7"/>
      <c r="G4" s="49"/>
      <c r="H4" s="49">
        <v>123</v>
      </c>
      <c r="I4" s="11">
        <f t="shared" ref="I4:I67" si="1">IF(H4="","",H4-G4)</f>
        <v>123</v>
      </c>
      <c r="J4" s="7"/>
      <c r="L4" s="49"/>
      <c r="M4" s="49">
        <v>122</v>
      </c>
      <c r="N4" t="str">
        <f>IF(L4="","",L4-#REF!)</f>
        <v/>
      </c>
      <c r="O4" s="40"/>
      <c r="P4" s="30"/>
      <c r="Q4" s="30"/>
      <c r="R4" t="str">
        <f>IF(P4="","",P4-#REF!)</f>
        <v/>
      </c>
      <c r="S4" s="40" t="str">
        <f>IF(P4="","",R4/#REF!)</f>
        <v/>
      </c>
    </row>
    <row r="5" spans="1:19" ht="15.75" customHeight="1" x14ac:dyDescent="0.25">
      <c r="A5" s="31"/>
      <c r="B5" s="25">
        <v>43747</v>
      </c>
      <c r="C5" s="49">
        <v>0</v>
      </c>
      <c r="D5" s="49">
        <v>239</v>
      </c>
      <c r="E5" s="16">
        <f t="shared" si="0"/>
        <v>239</v>
      </c>
      <c r="F5" s="7"/>
      <c r="G5" s="49"/>
      <c r="H5" s="49">
        <v>164</v>
      </c>
      <c r="I5" s="11">
        <f t="shared" si="1"/>
        <v>164</v>
      </c>
      <c r="J5" s="7"/>
      <c r="L5" s="49"/>
      <c r="M5" s="49">
        <v>163</v>
      </c>
      <c r="N5" t="str">
        <f>IF(L5="","",L5-#REF!)</f>
        <v/>
      </c>
      <c r="O5" s="40"/>
      <c r="P5" s="30"/>
      <c r="Q5" s="30"/>
      <c r="R5" t="str">
        <f>IF(P5="","",P5-#REF!)</f>
        <v/>
      </c>
      <c r="S5" s="40" t="str">
        <f>IF(P5="","",R5/#REF!)</f>
        <v/>
      </c>
    </row>
    <row r="6" spans="1:19" ht="14.25" customHeight="1" x14ac:dyDescent="0.25">
      <c r="A6" s="31"/>
      <c r="B6" s="25">
        <v>43748</v>
      </c>
      <c r="C6" s="49">
        <v>0</v>
      </c>
      <c r="D6" s="49">
        <v>289</v>
      </c>
      <c r="E6" s="16">
        <f t="shared" si="0"/>
        <v>289</v>
      </c>
      <c r="F6" s="7"/>
      <c r="G6" s="49"/>
      <c r="H6" s="49">
        <v>198</v>
      </c>
      <c r="I6" s="11">
        <f t="shared" si="1"/>
        <v>198</v>
      </c>
      <c r="J6" s="7"/>
      <c r="L6" s="49"/>
      <c r="M6" s="49">
        <v>194</v>
      </c>
      <c r="N6" t="str">
        <f>IF(L6="","",L6-#REF!)</f>
        <v/>
      </c>
      <c r="O6" s="40"/>
      <c r="P6" s="30"/>
      <c r="Q6" s="30"/>
      <c r="R6" t="str">
        <f>IF(P6="","",P6-#REF!)</f>
        <v/>
      </c>
      <c r="S6" s="40" t="str">
        <f>IF(P6="","",R6/#REF!)</f>
        <v/>
      </c>
    </row>
    <row r="7" spans="1:19" ht="15.75" customHeight="1" x14ac:dyDescent="0.25">
      <c r="A7" s="31"/>
      <c r="B7" s="25">
        <v>43749</v>
      </c>
      <c r="C7" s="49">
        <v>0</v>
      </c>
      <c r="D7" s="49">
        <v>335</v>
      </c>
      <c r="E7" s="16">
        <f t="shared" si="0"/>
        <v>335</v>
      </c>
      <c r="F7" s="7"/>
      <c r="G7" s="49"/>
      <c r="H7" s="49">
        <v>230</v>
      </c>
      <c r="I7" s="11">
        <f t="shared" si="1"/>
        <v>230</v>
      </c>
      <c r="J7" s="7"/>
      <c r="L7" s="49"/>
      <c r="M7" s="49">
        <v>226</v>
      </c>
      <c r="N7" t="str">
        <f>IF(L7="","",L7-#REF!)</f>
        <v/>
      </c>
      <c r="O7" s="40"/>
      <c r="P7" s="30"/>
      <c r="Q7" s="30"/>
      <c r="R7" t="str">
        <f>IF(P7="","",P7-#REF!)</f>
        <v/>
      </c>
      <c r="S7" s="40" t="str">
        <f>IF(P7="","",R7/#REF!)</f>
        <v/>
      </c>
    </row>
    <row r="8" spans="1:19" ht="15" customHeight="1" x14ac:dyDescent="0.25">
      <c r="A8" s="31"/>
      <c r="B8" s="25">
        <v>43750</v>
      </c>
      <c r="C8" s="49"/>
      <c r="D8" s="49"/>
      <c r="E8" s="16" t="str">
        <f t="shared" si="0"/>
        <v/>
      </c>
      <c r="F8" s="7" t="str">
        <f>IF(C8="","",E8/#REF!)</f>
        <v/>
      </c>
      <c r="G8" s="49"/>
      <c r="H8" s="49"/>
      <c r="I8" s="11" t="str">
        <f t="shared" si="1"/>
        <v/>
      </c>
      <c r="J8" s="7" t="str">
        <f>IF(G8="","",I8/#REF!)</f>
        <v/>
      </c>
      <c r="L8" s="49"/>
      <c r="M8" s="49"/>
      <c r="N8" t="str">
        <f>IF(L8="","",L8-#REF!)</f>
        <v/>
      </c>
      <c r="O8" s="40" t="str">
        <f>IF(L8="","",N8/#REF!)</f>
        <v/>
      </c>
      <c r="P8" s="30"/>
      <c r="Q8" s="30"/>
      <c r="R8" t="str">
        <f>IF(P8="","",P8-#REF!)</f>
        <v/>
      </c>
      <c r="S8" s="40" t="str">
        <f>IF(P8="","",R8/#REF!)</f>
        <v/>
      </c>
    </row>
    <row r="9" spans="1:19" ht="15.75" customHeight="1" x14ac:dyDescent="0.25">
      <c r="A9" s="31"/>
      <c r="B9" s="25">
        <v>43751</v>
      </c>
      <c r="C9" s="49"/>
      <c r="D9" s="49"/>
      <c r="E9" s="16" t="str">
        <f t="shared" si="0"/>
        <v/>
      </c>
      <c r="F9" s="7" t="str">
        <f>IF(C9="","",E9/#REF!)</f>
        <v/>
      </c>
      <c r="G9" s="49"/>
      <c r="H9" s="49"/>
      <c r="I9" s="11" t="str">
        <f t="shared" si="1"/>
        <v/>
      </c>
      <c r="J9" s="7" t="str">
        <f>IF(G9="","",I9/#REF!)</f>
        <v/>
      </c>
      <c r="L9" s="49"/>
      <c r="M9" s="49"/>
      <c r="N9" t="str">
        <f>IF(L9="","",L9-#REF!)</f>
        <v/>
      </c>
      <c r="O9" s="40" t="str">
        <f>IF(L9="","",N9/#REF!)</f>
        <v/>
      </c>
      <c r="P9" s="30"/>
      <c r="Q9" s="30"/>
      <c r="R9" t="str">
        <f>IF(P9="","",P9-#REF!)</f>
        <v/>
      </c>
      <c r="S9" s="40" t="str">
        <f>IF(P9="","",R9/#REF!)</f>
        <v/>
      </c>
    </row>
    <row r="10" spans="1:19" ht="13.2" customHeight="1" x14ac:dyDescent="0.25">
      <c r="A10" s="50"/>
      <c r="B10" s="25">
        <v>43752</v>
      </c>
      <c r="C10" s="49">
        <v>0</v>
      </c>
      <c r="D10" s="49">
        <v>390</v>
      </c>
      <c r="E10" s="16">
        <f t="shared" si="0"/>
        <v>390</v>
      </c>
      <c r="F10" s="7"/>
      <c r="G10" s="49"/>
      <c r="H10" s="49">
        <v>268</v>
      </c>
      <c r="I10" s="11">
        <f t="shared" si="1"/>
        <v>268</v>
      </c>
      <c r="J10" s="7"/>
      <c r="L10" s="49"/>
      <c r="M10" s="49">
        <v>264</v>
      </c>
      <c r="N10" t="str">
        <f>IF(L10="","",L10-#REF!)</f>
        <v/>
      </c>
      <c r="O10" s="40"/>
      <c r="P10" s="30"/>
      <c r="Q10" s="30"/>
      <c r="R10" t="str">
        <f>IF(P10="","",P10-#REF!)</f>
        <v/>
      </c>
      <c r="S10" s="40" t="str">
        <f>IF(P10="","",R10/#REF!)</f>
        <v/>
      </c>
    </row>
    <row r="11" spans="1:19" ht="14.25" customHeight="1" x14ac:dyDescent="0.25">
      <c r="A11" s="31"/>
      <c r="B11" s="25">
        <v>43753</v>
      </c>
      <c r="C11" s="49">
        <v>0</v>
      </c>
      <c r="D11" s="49">
        <v>437</v>
      </c>
      <c r="E11" s="16">
        <f t="shared" si="0"/>
        <v>437</v>
      </c>
      <c r="F11" s="7"/>
      <c r="G11" s="49"/>
      <c r="H11" s="49">
        <v>300</v>
      </c>
      <c r="I11" s="11">
        <f t="shared" si="1"/>
        <v>300</v>
      </c>
      <c r="J11" s="7"/>
      <c r="L11" s="49"/>
      <c r="M11" s="49">
        <v>295</v>
      </c>
      <c r="N11" t="str">
        <f>IF(L11="","",L11-#REF!)</f>
        <v/>
      </c>
      <c r="O11" s="40"/>
      <c r="P11" s="30"/>
      <c r="Q11" s="30"/>
      <c r="R11" t="str">
        <f>IF(P11="","",P11-#REF!)</f>
        <v/>
      </c>
      <c r="S11" s="40" t="str">
        <f>IF(P11="","",R11/#REF!)</f>
        <v/>
      </c>
    </row>
    <row r="12" spans="1:19" ht="15.75" customHeight="1" x14ac:dyDescent="0.25">
      <c r="A12" s="31"/>
      <c r="B12" s="25">
        <v>43754</v>
      </c>
      <c r="C12" s="49">
        <v>0</v>
      </c>
      <c r="D12" s="49">
        <v>476</v>
      </c>
      <c r="E12" s="16">
        <f t="shared" si="0"/>
        <v>476</v>
      </c>
      <c r="F12" s="7"/>
      <c r="G12" s="49"/>
      <c r="H12" s="49">
        <v>323</v>
      </c>
      <c r="I12" s="11">
        <f t="shared" si="1"/>
        <v>323</v>
      </c>
      <c r="J12" s="7"/>
      <c r="L12" s="49"/>
      <c r="M12" s="49">
        <v>319</v>
      </c>
      <c r="N12" t="str">
        <f>IF(L12="","",L12-#REF!)</f>
        <v/>
      </c>
      <c r="O12" s="40"/>
      <c r="P12" s="30"/>
      <c r="Q12" s="30"/>
      <c r="R12" t="str">
        <f>IF(P12="","",P12-#REF!)</f>
        <v/>
      </c>
      <c r="S12" s="40" t="str">
        <f>IF(P12="","",R12/#REF!)</f>
        <v/>
      </c>
    </row>
    <row r="13" spans="1:19" ht="14.25" customHeight="1" x14ac:dyDescent="0.25">
      <c r="A13" s="31"/>
      <c r="B13" s="25">
        <v>43755</v>
      </c>
      <c r="C13" s="49">
        <v>0</v>
      </c>
      <c r="D13" s="49">
        <v>518</v>
      </c>
      <c r="E13" s="16">
        <f t="shared" si="0"/>
        <v>518</v>
      </c>
      <c r="F13" s="7"/>
      <c r="G13" s="49"/>
      <c r="H13" s="49">
        <v>351</v>
      </c>
      <c r="I13" s="11">
        <f t="shared" si="1"/>
        <v>351</v>
      </c>
      <c r="J13" s="7"/>
      <c r="L13" s="49"/>
      <c r="M13" s="49">
        <v>346</v>
      </c>
      <c r="N13" t="str">
        <f>IF(L13="","",L13-#REF!)</f>
        <v/>
      </c>
      <c r="O13" s="40"/>
      <c r="P13" s="30"/>
      <c r="Q13" s="30"/>
      <c r="R13" t="str">
        <f>IF(P13="","",P13-#REF!)</f>
        <v/>
      </c>
      <c r="S13" s="40" t="str">
        <f>IF(P13="","",R13/#REF!)</f>
        <v/>
      </c>
    </row>
    <row r="14" spans="1:19" ht="15.75" customHeight="1" x14ac:dyDescent="0.25">
      <c r="A14" s="31"/>
      <c r="B14" s="25">
        <v>43756</v>
      </c>
      <c r="C14" s="49">
        <v>0</v>
      </c>
      <c r="D14" s="49">
        <v>559</v>
      </c>
      <c r="E14" s="16">
        <f t="shared" si="0"/>
        <v>559</v>
      </c>
      <c r="F14" s="7"/>
      <c r="G14" s="49"/>
      <c r="H14" s="49">
        <v>380</v>
      </c>
      <c r="I14" s="11">
        <f t="shared" si="1"/>
        <v>380</v>
      </c>
      <c r="J14" s="7"/>
      <c r="L14" s="49"/>
      <c r="M14" s="49">
        <v>375</v>
      </c>
      <c r="N14" t="str">
        <f>IF(L14="","",L14-#REF!)</f>
        <v/>
      </c>
      <c r="O14" s="40"/>
      <c r="P14" s="30"/>
      <c r="Q14" s="30"/>
      <c r="R14" t="str">
        <f>IF(P14="","",P14-#REF!)</f>
        <v/>
      </c>
      <c r="S14" s="40" t="str">
        <f>IF(P14="","",R14/#REF!)</f>
        <v/>
      </c>
    </row>
    <row r="15" spans="1:19" ht="15" customHeight="1" x14ac:dyDescent="0.25">
      <c r="A15" s="31"/>
      <c r="B15" s="25">
        <v>43757</v>
      </c>
      <c r="C15" s="49"/>
      <c r="D15" s="49"/>
      <c r="E15" s="16" t="str">
        <f t="shared" si="0"/>
        <v/>
      </c>
      <c r="F15" s="7" t="str">
        <f>IF(C15="","",E15/#REF!)</f>
        <v/>
      </c>
      <c r="G15" s="49"/>
      <c r="H15" s="49"/>
      <c r="I15" s="11" t="str">
        <f t="shared" si="1"/>
        <v/>
      </c>
      <c r="J15" s="7" t="str">
        <f>IF(G15="","",I15/#REF!)</f>
        <v/>
      </c>
      <c r="L15" s="49"/>
      <c r="M15" s="49"/>
      <c r="N15" t="str">
        <f>IF(L15="","",L15-#REF!)</f>
        <v/>
      </c>
      <c r="O15" s="40" t="str">
        <f>IF(L15="","",N15/#REF!)</f>
        <v/>
      </c>
      <c r="P15" s="30"/>
      <c r="Q15" s="30"/>
      <c r="R15" t="str">
        <f>IF(P15="","",P15-#REF!)</f>
        <v/>
      </c>
      <c r="S15" s="40" t="str">
        <f>IF(P15="","",R15/#REF!)</f>
        <v/>
      </c>
    </row>
    <row r="16" spans="1:19" ht="15.75" customHeight="1" x14ac:dyDescent="0.25">
      <c r="A16" s="31"/>
      <c r="B16" s="25">
        <v>43758</v>
      </c>
      <c r="C16" s="49"/>
      <c r="D16" s="49"/>
      <c r="E16" s="16" t="str">
        <f t="shared" si="0"/>
        <v/>
      </c>
      <c r="F16" s="7" t="str">
        <f>IF(C16="","",E16/#REF!)</f>
        <v/>
      </c>
      <c r="G16" s="49"/>
      <c r="H16" s="49"/>
      <c r="I16" s="11" t="str">
        <f t="shared" si="1"/>
        <v/>
      </c>
      <c r="J16" s="7" t="str">
        <f>IF(G16="","",I16/#REF!)</f>
        <v/>
      </c>
      <c r="L16" s="49"/>
      <c r="M16" s="49"/>
      <c r="N16" t="str">
        <f>IF(L16="","",L16-#REF!)</f>
        <v/>
      </c>
      <c r="O16" s="40" t="str">
        <f>IF(L16="","",N16/#REF!)</f>
        <v/>
      </c>
      <c r="P16" s="30"/>
      <c r="Q16" s="30"/>
      <c r="R16" t="str">
        <f>IF(P16="","",P16-#REF!)</f>
        <v/>
      </c>
      <c r="S16" s="40" t="str">
        <f>IF(P16="","",R16/#REF!)</f>
        <v/>
      </c>
    </row>
    <row r="17" spans="1:19" ht="13.2" customHeight="1" x14ac:dyDescent="0.25">
      <c r="A17" s="55" t="s">
        <v>32</v>
      </c>
      <c r="B17" s="25">
        <v>43759</v>
      </c>
      <c r="C17" s="49">
        <v>0</v>
      </c>
      <c r="D17" s="49">
        <v>649</v>
      </c>
      <c r="E17" s="16">
        <f t="shared" si="0"/>
        <v>649</v>
      </c>
      <c r="F17" s="7"/>
      <c r="G17" s="49"/>
      <c r="H17" s="49">
        <v>448</v>
      </c>
      <c r="I17" s="11">
        <f t="shared" si="1"/>
        <v>448</v>
      </c>
      <c r="J17" s="7"/>
      <c r="L17" s="49"/>
      <c r="M17" s="49">
        <v>442</v>
      </c>
      <c r="N17" t="str">
        <f>IF(L17="","",L17-#REF!)</f>
        <v/>
      </c>
      <c r="O17" s="40"/>
      <c r="P17" s="30"/>
      <c r="Q17" s="30"/>
      <c r="R17" t="str">
        <f>IF(P17="","",P17-#REF!)</f>
        <v/>
      </c>
      <c r="S17" s="40" t="str">
        <f>IF(P17="","",R17/#REF!)</f>
        <v/>
      </c>
    </row>
    <row r="18" spans="1:19" ht="14.25" customHeight="1" x14ac:dyDescent="0.25">
      <c r="A18" s="31"/>
      <c r="B18" s="25">
        <v>43760</v>
      </c>
      <c r="C18" s="49">
        <v>0</v>
      </c>
      <c r="D18" s="49">
        <v>847</v>
      </c>
      <c r="E18" s="16">
        <f t="shared" si="0"/>
        <v>847</v>
      </c>
      <c r="F18" s="7"/>
      <c r="G18" s="49"/>
      <c r="H18" s="49">
        <v>563</v>
      </c>
      <c r="I18" s="11">
        <f t="shared" si="1"/>
        <v>563</v>
      </c>
      <c r="J18" s="7"/>
      <c r="L18" s="49"/>
      <c r="M18" s="49">
        <v>556</v>
      </c>
      <c r="N18" t="str">
        <f>IF(L18="","",L18-#REF!)</f>
        <v/>
      </c>
      <c r="O18" s="40"/>
      <c r="P18" s="30"/>
      <c r="Q18" s="30"/>
      <c r="R18" t="str">
        <f>IF(P18="","",P18-#REF!)</f>
        <v/>
      </c>
      <c r="S18" s="40" t="str">
        <f>IF(P18="","",R18/#REF!)</f>
        <v/>
      </c>
    </row>
    <row r="19" spans="1:19" ht="15.75" customHeight="1" x14ac:dyDescent="0.25">
      <c r="A19" s="31"/>
      <c r="B19" s="25">
        <v>43761</v>
      </c>
      <c r="C19" s="49">
        <v>0</v>
      </c>
      <c r="D19" s="49">
        <v>968</v>
      </c>
      <c r="E19" s="16">
        <f t="shared" si="0"/>
        <v>968</v>
      </c>
      <c r="F19" s="7"/>
      <c r="G19" s="49"/>
      <c r="H19" s="49">
        <v>640</v>
      </c>
      <c r="I19" s="11">
        <f t="shared" si="1"/>
        <v>640</v>
      </c>
      <c r="J19" s="7"/>
      <c r="L19" s="49"/>
      <c r="M19" s="49">
        <v>632</v>
      </c>
      <c r="N19" t="str">
        <f>IF(L19="","",L19-#REF!)</f>
        <v/>
      </c>
      <c r="O19" s="40"/>
      <c r="P19" s="30"/>
      <c r="Q19" s="30"/>
      <c r="R19" t="str">
        <f>IF(P19="","",P19-#REF!)</f>
        <v/>
      </c>
      <c r="S19" s="40" t="str">
        <f>IF(P19="","",R19/#REF!)</f>
        <v/>
      </c>
    </row>
    <row r="20" spans="1:19" ht="14.25" customHeight="1" x14ac:dyDescent="0.25">
      <c r="A20" s="31"/>
      <c r="B20" s="25">
        <v>43762</v>
      </c>
      <c r="C20" s="49">
        <v>0</v>
      </c>
      <c r="D20" s="49">
        <v>1062</v>
      </c>
      <c r="E20" s="16">
        <f t="shared" si="0"/>
        <v>1062</v>
      </c>
      <c r="F20" s="7"/>
      <c r="G20" s="49"/>
      <c r="H20" s="49">
        <v>703</v>
      </c>
      <c r="I20" s="11">
        <f t="shared" si="1"/>
        <v>703</v>
      </c>
      <c r="J20" s="7"/>
      <c r="L20" s="49"/>
      <c r="M20" s="49">
        <v>695</v>
      </c>
      <c r="N20" t="str">
        <f>IF(L20="","",L20-#REF!)</f>
        <v/>
      </c>
      <c r="O20" s="40"/>
      <c r="P20" s="30"/>
      <c r="Q20" s="30"/>
      <c r="R20" t="str">
        <f>IF(P20="","",P20-#REF!)</f>
        <v/>
      </c>
      <c r="S20" s="40" t="str">
        <f>IF(P20="","",R20/#REF!)</f>
        <v/>
      </c>
    </row>
    <row r="21" spans="1:19" ht="15.75" customHeight="1" x14ac:dyDescent="0.25">
      <c r="A21" s="31"/>
      <c r="B21" s="25">
        <v>43763</v>
      </c>
      <c r="C21" s="49">
        <v>0</v>
      </c>
      <c r="D21" s="49">
        <v>1143</v>
      </c>
      <c r="E21" s="16">
        <f t="shared" si="0"/>
        <v>1143</v>
      </c>
      <c r="F21" s="7"/>
      <c r="G21" s="49"/>
      <c r="H21" s="49">
        <v>755</v>
      </c>
      <c r="I21" s="11">
        <f t="shared" si="1"/>
        <v>755</v>
      </c>
      <c r="J21" s="7"/>
      <c r="L21" s="49"/>
      <c r="M21" s="49">
        <v>747</v>
      </c>
      <c r="N21" t="str">
        <f>IF(L21="","",L21-#REF!)</f>
        <v/>
      </c>
      <c r="O21" s="40"/>
      <c r="P21" s="30"/>
      <c r="Q21" s="30"/>
      <c r="R21" t="str">
        <f>IF(P21="","",P21-#REF!)</f>
        <v/>
      </c>
      <c r="S21" s="40" t="str">
        <f>IF(P21="","",R21/#REF!)</f>
        <v/>
      </c>
    </row>
    <row r="22" spans="1:19" ht="15" customHeight="1" x14ac:dyDescent="0.25">
      <c r="A22" s="31"/>
      <c r="B22" s="25">
        <v>43764</v>
      </c>
      <c r="C22" s="49"/>
      <c r="D22" s="49"/>
      <c r="E22" s="16" t="str">
        <f t="shared" si="0"/>
        <v/>
      </c>
      <c r="F22" s="7" t="str">
        <f>IF(C22="","",E22/#REF!)</f>
        <v/>
      </c>
      <c r="G22" s="49"/>
      <c r="H22" s="49"/>
      <c r="I22" s="11" t="str">
        <f t="shared" si="1"/>
        <v/>
      </c>
      <c r="J22" s="7" t="str">
        <f>IF(G22="","",I22/#REF!)</f>
        <v/>
      </c>
      <c r="L22" s="49"/>
      <c r="M22" s="49"/>
      <c r="N22" t="str">
        <f>IF(L22="","",L22-#REF!)</f>
        <v/>
      </c>
      <c r="O22" s="40" t="str">
        <f>IF(L22="","",N22/#REF!)</f>
        <v/>
      </c>
      <c r="P22" s="30"/>
      <c r="Q22" s="30"/>
      <c r="R22" t="str">
        <f>IF(P22="","",P22-#REF!)</f>
        <v/>
      </c>
      <c r="S22" s="40" t="str">
        <f>IF(P22="","",R22/#REF!)</f>
        <v/>
      </c>
    </row>
    <row r="23" spans="1:19" ht="15.75" customHeight="1" x14ac:dyDescent="0.25">
      <c r="A23" s="31"/>
      <c r="B23" s="25">
        <v>43765</v>
      </c>
      <c r="C23" s="49"/>
      <c r="D23" s="49"/>
      <c r="E23" s="16" t="str">
        <f t="shared" si="0"/>
        <v/>
      </c>
      <c r="F23" s="7" t="str">
        <f>IF(C23="","",E23/#REF!)</f>
        <v/>
      </c>
      <c r="G23" s="49"/>
      <c r="H23" s="49"/>
      <c r="I23" s="11" t="str">
        <f t="shared" si="1"/>
        <v/>
      </c>
      <c r="J23" s="7" t="str">
        <f>IF(G23="","",I23/#REF!)</f>
        <v/>
      </c>
      <c r="L23" s="49"/>
      <c r="M23" s="49"/>
      <c r="N23" t="str">
        <f>IF(L23="","",L23-#REF!)</f>
        <v/>
      </c>
      <c r="O23" s="40" t="str">
        <f>IF(L23="","",N23/#REF!)</f>
        <v/>
      </c>
      <c r="P23" s="30"/>
      <c r="Q23" s="30"/>
      <c r="R23" t="str">
        <f>IF(P23="","",P23-#REF!)</f>
        <v/>
      </c>
      <c r="S23" s="40" t="str">
        <f>IF(P23="","",R23/#REF!)</f>
        <v/>
      </c>
    </row>
    <row r="24" spans="1:19" ht="13.5" customHeight="1" x14ac:dyDescent="0.25">
      <c r="A24" s="50"/>
      <c r="B24" s="25">
        <v>43766</v>
      </c>
      <c r="C24" s="49">
        <v>0</v>
      </c>
      <c r="D24" s="49">
        <v>1221</v>
      </c>
      <c r="E24" s="16">
        <f t="shared" si="0"/>
        <v>1221</v>
      </c>
      <c r="F24" s="7"/>
      <c r="G24" s="49"/>
      <c r="H24" s="49">
        <v>804</v>
      </c>
      <c r="I24" s="11">
        <f t="shared" si="1"/>
        <v>804</v>
      </c>
      <c r="J24" s="7"/>
      <c r="L24" s="49"/>
      <c r="M24" s="49">
        <v>796</v>
      </c>
      <c r="N24" t="str">
        <f>IF(L24="","",L24-#REF!)</f>
        <v/>
      </c>
      <c r="O24" s="40"/>
      <c r="P24" s="30"/>
      <c r="Q24" s="30"/>
      <c r="R24" t="str">
        <f>IF(P24="","",P24-#REF!)</f>
        <v/>
      </c>
      <c r="S24" s="40" t="str">
        <f>IF(P24="","",R24/#REF!)</f>
        <v/>
      </c>
    </row>
    <row r="25" spans="1:19" ht="14.25" customHeight="1" x14ac:dyDescent="0.25">
      <c r="A25" s="31"/>
      <c r="B25" s="25">
        <v>43767</v>
      </c>
      <c r="C25" s="49">
        <v>0</v>
      </c>
      <c r="D25" s="49">
        <v>1289</v>
      </c>
      <c r="E25" s="16">
        <f t="shared" si="0"/>
        <v>1289</v>
      </c>
      <c r="F25" s="7"/>
      <c r="G25" s="49"/>
      <c r="H25" s="49">
        <v>845</v>
      </c>
      <c r="I25" s="11">
        <f t="shared" si="1"/>
        <v>845</v>
      </c>
      <c r="J25" s="7"/>
      <c r="L25" s="49"/>
      <c r="M25" s="49">
        <v>836</v>
      </c>
      <c r="N25" t="str">
        <f>IF(L25="","",L25-#REF!)</f>
        <v/>
      </c>
      <c r="O25" s="40"/>
      <c r="P25" s="30"/>
      <c r="Q25" s="30"/>
      <c r="R25" t="str">
        <f>IF(P25="","",P25-#REF!)</f>
        <v/>
      </c>
      <c r="S25" s="40" t="str">
        <f>IF(P25="","",R25/#REF!)</f>
        <v/>
      </c>
    </row>
    <row r="26" spans="1:19" ht="15.75" customHeight="1" x14ac:dyDescent="0.25">
      <c r="A26" s="31"/>
      <c r="B26" s="25">
        <v>43768</v>
      </c>
      <c r="C26" s="49">
        <v>0</v>
      </c>
      <c r="D26" s="49">
        <v>1350</v>
      </c>
      <c r="E26" s="16">
        <f t="shared" si="0"/>
        <v>1350</v>
      </c>
      <c r="F26" s="7"/>
      <c r="G26" s="49"/>
      <c r="H26" s="49">
        <v>881</v>
      </c>
      <c r="I26" s="11">
        <f t="shared" si="1"/>
        <v>881</v>
      </c>
      <c r="J26" s="7"/>
      <c r="L26" s="49"/>
      <c r="M26" s="49">
        <v>870</v>
      </c>
      <c r="N26" t="str">
        <f>IF(L26="","",L26-#REF!)</f>
        <v/>
      </c>
      <c r="O26" s="40"/>
      <c r="P26" s="30"/>
      <c r="Q26" s="30"/>
      <c r="R26" t="str">
        <f>IF(P26="","",P26-#REF!)</f>
        <v/>
      </c>
      <c r="S26" s="40" t="str">
        <f>IF(P26="","",R26/#REF!)</f>
        <v/>
      </c>
    </row>
    <row r="27" spans="1:19" ht="14.25" customHeight="1" x14ac:dyDescent="0.25">
      <c r="A27" s="31"/>
      <c r="B27" s="25">
        <v>43769</v>
      </c>
      <c r="C27" s="49">
        <v>0</v>
      </c>
      <c r="D27" s="49">
        <v>1404</v>
      </c>
      <c r="E27" s="16">
        <f t="shared" si="0"/>
        <v>1404</v>
      </c>
      <c r="F27" s="7"/>
      <c r="G27" s="49"/>
      <c r="H27" s="49">
        <v>911</v>
      </c>
      <c r="I27" s="11">
        <f t="shared" si="1"/>
        <v>911</v>
      </c>
      <c r="J27" s="7"/>
      <c r="L27" s="49"/>
      <c r="M27" s="49">
        <v>900</v>
      </c>
      <c r="N27" t="str">
        <f>IF(L27="","",L27-#REF!)</f>
        <v/>
      </c>
      <c r="O27" s="40"/>
      <c r="P27" s="30"/>
      <c r="Q27" s="30"/>
      <c r="R27" t="str">
        <f>IF(P27="","",P27-#REF!)</f>
        <v/>
      </c>
      <c r="S27" s="40" t="str">
        <f>IF(P27="","",R27/#REF!)</f>
        <v/>
      </c>
    </row>
    <row r="28" spans="1:19" ht="15.75" customHeight="1" x14ac:dyDescent="0.25">
      <c r="A28" s="31"/>
      <c r="B28" s="25">
        <v>43770</v>
      </c>
      <c r="C28" s="49">
        <v>0</v>
      </c>
      <c r="D28" s="49">
        <v>1449</v>
      </c>
      <c r="E28" s="16">
        <f t="shared" si="0"/>
        <v>1449</v>
      </c>
      <c r="F28" s="7"/>
      <c r="G28" s="49"/>
      <c r="H28" s="49">
        <v>939</v>
      </c>
      <c r="I28" s="11">
        <f t="shared" si="1"/>
        <v>939</v>
      </c>
      <c r="J28" s="7"/>
      <c r="L28" s="49"/>
      <c r="M28" s="49">
        <v>927</v>
      </c>
      <c r="N28" t="str">
        <f>IF(L28="","",L28-#REF!)</f>
        <v/>
      </c>
      <c r="O28" s="40"/>
      <c r="P28" s="30"/>
      <c r="Q28" s="30"/>
      <c r="R28" t="str">
        <f>IF(P28="","",P28-#REF!)</f>
        <v/>
      </c>
      <c r="S28" s="40" t="str">
        <f>IF(P28="","",R28/#REF!)</f>
        <v/>
      </c>
    </row>
    <row r="29" spans="1:19" ht="15" customHeight="1" x14ac:dyDescent="0.25">
      <c r="A29" s="31"/>
      <c r="B29" s="25">
        <v>43771</v>
      </c>
      <c r="C29" s="49"/>
      <c r="D29" s="49"/>
      <c r="E29" s="16" t="str">
        <f t="shared" si="0"/>
        <v/>
      </c>
      <c r="F29" s="7"/>
      <c r="G29" s="49"/>
      <c r="H29" s="49"/>
      <c r="I29" s="11" t="str">
        <f t="shared" si="1"/>
        <v/>
      </c>
      <c r="J29" s="7"/>
      <c r="L29" s="49"/>
      <c r="M29" s="49"/>
      <c r="N29" t="str">
        <f>IF(L29="","",L29-#REF!)</f>
        <v/>
      </c>
      <c r="O29" s="40" t="str">
        <f>IF(L29="","",N29/#REF!)</f>
        <v/>
      </c>
      <c r="P29" s="30"/>
      <c r="Q29" s="30"/>
      <c r="S29" s="40" t="str">
        <f>IF(P29="","",R29/#REF!)</f>
        <v/>
      </c>
    </row>
    <row r="30" spans="1:19" ht="15.75" customHeight="1" x14ac:dyDescent="0.25">
      <c r="A30" s="31"/>
      <c r="B30" s="25">
        <v>43772</v>
      </c>
      <c r="C30" s="49"/>
      <c r="D30" s="49"/>
      <c r="E30" s="16" t="str">
        <f t="shared" si="0"/>
        <v/>
      </c>
      <c r="F30" s="7"/>
      <c r="G30" s="49"/>
      <c r="H30" s="49"/>
      <c r="I30" s="11" t="str">
        <f t="shared" si="1"/>
        <v/>
      </c>
      <c r="J30" s="7"/>
      <c r="L30" s="49"/>
      <c r="M30" s="49"/>
      <c r="N30" t="str">
        <f>IF(L30="","",L30-#REF!)</f>
        <v/>
      </c>
      <c r="O30" s="40" t="str">
        <f>IF(L30="","",N30/#REF!)</f>
        <v/>
      </c>
      <c r="P30" s="30"/>
      <c r="Q30" s="30"/>
      <c r="S30" s="40" t="str">
        <f>IF(P30="","",R30/#REF!)</f>
        <v/>
      </c>
    </row>
    <row r="31" spans="1:19" ht="24" customHeight="1" x14ac:dyDescent="0.25">
      <c r="A31" s="56" t="s">
        <v>19</v>
      </c>
      <c r="B31" s="25">
        <v>43773</v>
      </c>
      <c r="C31" s="49">
        <v>153</v>
      </c>
      <c r="D31" s="49">
        <v>1519</v>
      </c>
      <c r="E31" s="16">
        <f t="shared" si="0"/>
        <v>1366</v>
      </c>
      <c r="F31" s="7">
        <f>IF(D31="","",E31/C31)</f>
        <v>8.9281045751633989</v>
      </c>
      <c r="G31" s="49">
        <v>122</v>
      </c>
      <c r="H31" s="49">
        <v>988</v>
      </c>
      <c r="I31" s="11">
        <f t="shared" si="1"/>
        <v>866</v>
      </c>
      <c r="J31" s="7">
        <f>IF(H31="","",I31/G31)</f>
        <v>7.0983606557377046</v>
      </c>
      <c r="L31" s="49">
        <v>122</v>
      </c>
      <c r="M31" s="49">
        <v>976</v>
      </c>
      <c r="N31">
        <f>IF(M31="","",M31-L31)</f>
        <v>854</v>
      </c>
      <c r="O31" s="40">
        <f>IF(M31="","",N31/L31)</f>
        <v>7</v>
      </c>
      <c r="P31">
        <f t="shared" ref="P31:P62" si="2">IF(L31="","",G31-L31)</f>
        <v>0</v>
      </c>
      <c r="Q31">
        <f>IF(M31="","",H31-M31)</f>
        <v>12</v>
      </c>
      <c r="R31">
        <f>IF(Q31="","",Q31-P31)</f>
        <v>12</v>
      </c>
      <c r="S31" s="40"/>
    </row>
    <row r="32" spans="1:19" x14ac:dyDescent="0.25">
      <c r="A32" s="19"/>
      <c r="B32" s="25">
        <v>43774</v>
      </c>
      <c r="C32" s="49">
        <v>578</v>
      </c>
      <c r="D32" s="49">
        <v>1594</v>
      </c>
      <c r="E32" s="16">
        <f t="shared" si="0"/>
        <v>1016</v>
      </c>
      <c r="F32" s="7">
        <f t="shared" ref="F32:F95" si="3">IF(D32="","",E32/C32)</f>
        <v>1.7577854671280277</v>
      </c>
      <c r="G32" s="49">
        <v>421</v>
      </c>
      <c r="H32" s="49">
        <v>1038</v>
      </c>
      <c r="I32" s="11">
        <f t="shared" si="1"/>
        <v>617</v>
      </c>
      <c r="J32" s="7">
        <f t="shared" ref="J32:J95" si="4">IF(H32="","",I32/G32)</f>
        <v>1.4655581947743468</v>
      </c>
      <c r="L32" s="49">
        <v>413</v>
      </c>
      <c r="M32" s="49">
        <v>1026</v>
      </c>
      <c r="N32">
        <f t="shared" ref="N32:N95" si="5">IF(M32="","",M32-L32)</f>
        <v>613</v>
      </c>
      <c r="O32" s="40">
        <f t="shared" ref="O32:O95" si="6">IF(M32="","",N32/L32)</f>
        <v>1.4842615012106537</v>
      </c>
      <c r="P32">
        <f t="shared" si="2"/>
        <v>8</v>
      </c>
      <c r="Q32">
        <f t="shared" ref="Q32:Q95" si="7">IF(M32="","",H32-M32)</f>
        <v>12</v>
      </c>
      <c r="R32">
        <f t="shared" ref="R32:R95" si="8">IF(Q32="","",Q32-P32)</f>
        <v>4</v>
      </c>
      <c r="S32" s="40">
        <f t="shared" ref="S32:S95" si="9">IF(Q32="","",R32/P32)</f>
        <v>0.5</v>
      </c>
    </row>
    <row r="33" spans="1:19" x14ac:dyDescent="0.25">
      <c r="A33" s="19"/>
      <c r="B33" s="25">
        <v>43775</v>
      </c>
      <c r="C33" s="49">
        <v>735</v>
      </c>
      <c r="D33" s="49">
        <v>1653</v>
      </c>
      <c r="E33" s="16">
        <f t="shared" si="0"/>
        <v>918</v>
      </c>
      <c r="F33" s="7">
        <f t="shared" si="3"/>
        <v>1.2489795918367348</v>
      </c>
      <c r="G33" s="49">
        <v>530</v>
      </c>
      <c r="H33" s="49">
        <v>1071</v>
      </c>
      <c r="I33" s="11">
        <f t="shared" si="1"/>
        <v>541</v>
      </c>
      <c r="J33" s="7">
        <f t="shared" si="4"/>
        <v>1.0207547169811322</v>
      </c>
      <c r="L33" s="49">
        <v>521</v>
      </c>
      <c r="M33" s="49">
        <v>1059</v>
      </c>
      <c r="N33">
        <f t="shared" si="5"/>
        <v>538</v>
      </c>
      <c r="O33" s="40">
        <f t="shared" si="6"/>
        <v>1.0326295585412668</v>
      </c>
      <c r="P33">
        <f t="shared" si="2"/>
        <v>9</v>
      </c>
      <c r="Q33">
        <f t="shared" si="7"/>
        <v>12</v>
      </c>
      <c r="R33">
        <f t="shared" si="8"/>
        <v>3</v>
      </c>
      <c r="S33" s="40">
        <f t="shared" si="9"/>
        <v>0.33333333333333331</v>
      </c>
    </row>
    <row r="34" spans="1:19" x14ac:dyDescent="0.25">
      <c r="A34" s="18"/>
      <c r="B34" s="25">
        <v>43776</v>
      </c>
      <c r="C34" s="49">
        <v>837</v>
      </c>
      <c r="D34" s="49">
        <v>1710</v>
      </c>
      <c r="E34" s="16">
        <f t="shared" si="0"/>
        <v>873</v>
      </c>
      <c r="F34" s="7">
        <f t="shared" si="3"/>
        <v>1.043010752688172</v>
      </c>
      <c r="G34" s="49">
        <v>607</v>
      </c>
      <c r="H34" s="49">
        <v>1106</v>
      </c>
      <c r="I34" s="11">
        <f t="shared" si="1"/>
        <v>499</v>
      </c>
      <c r="J34" s="7">
        <f t="shared" si="4"/>
        <v>0.82207578253706759</v>
      </c>
      <c r="L34" s="49">
        <v>597</v>
      </c>
      <c r="M34" s="49">
        <v>1093</v>
      </c>
      <c r="N34">
        <f t="shared" si="5"/>
        <v>496</v>
      </c>
      <c r="O34" s="40">
        <f t="shared" si="6"/>
        <v>0.83082077051926295</v>
      </c>
      <c r="P34">
        <f t="shared" si="2"/>
        <v>10</v>
      </c>
      <c r="Q34">
        <f t="shared" si="7"/>
        <v>13</v>
      </c>
      <c r="R34">
        <f t="shared" si="8"/>
        <v>3</v>
      </c>
      <c r="S34" s="40">
        <f t="shared" si="9"/>
        <v>0.3</v>
      </c>
    </row>
    <row r="35" spans="1:19" x14ac:dyDescent="0.25">
      <c r="A35" s="18"/>
      <c r="B35" s="25">
        <v>43777</v>
      </c>
      <c r="C35" s="49">
        <v>920</v>
      </c>
      <c r="D35" s="49">
        <v>1780</v>
      </c>
      <c r="E35" s="16">
        <f t="shared" si="0"/>
        <v>860</v>
      </c>
      <c r="F35" s="7">
        <f t="shared" si="3"/>
        <v>0.93478260869565222</v>
      </c>
      <c r="G35" s="49">
        <v>663</v>
      </c>
      <c r="H35" s="49">
        <v>1147</v>
      </c>
      <c r="I35" s="11">
        <f t="shared" si="1"/>
        <v>484</v>
      </c>
      <c r="J35" s="7">
        <f t="shared" si="4"/>
        <v>0.73001508295625939</v>
      </c>
      <c r="L35" s="49">
        <v>652</v>
      </c>
      <c r="M35" s="49">
        <v>1133</v>
      </c>
      <c r="N35">
        <f t="shared" si="5"/>
        <v>481</v>
      </c>
      <c r="O35" s="40">
        <f t="shared" si="6"/>
        <v>0.73773006134969321</v>
      </c>
      <c r="P35">
        <f t="shared" si="2"/>
        <v>11</v>
      </c>
      <c r="Q35">
        <f t="shared" si="7"/>
        <v>14</v>
      </c>
      <c r="R35">
        <f t="shared" si="8"/>
        <v>3</v>
      </c>
      <c r="S35" s="40">
        <f t="shared" si="9"/>
        <v>0.27272727272727271</v>
      </c>
    </row>
    <row r="36" spans="1:19" ht="13.5" customHeight="1" x14ac:dyDescent="0.25">
      <c r="A36" s="4"/>
      <c r="B36" s="25">
        <v>43778</v>
      </c>
      <c r="E36" s="16" t="str">
        <f t="shared" si="0"/>
        <v/>
      </c>
      <c r="F36" s="7" t="str">
        <f t="shared" si="3"/>
        <v/>
      </c>
      <c r="I36" s="11" t="str">
        <f t="shared" si="1"/>
        <v/>
      </c>
      <c r="J36" s="7" t="str">
        <f t="shared" si="4"/>
        <v/>
      </c>
      <c r="N36" t="str">
        <f t="shared" si="5"/>
        <v/>
      </c>
      <c r="O36" s="40" t="str">
        <f t="shared" si="6"/>
        <v/>
      </c>
      <c r="P36" t="str">
        <f t="shared" si="2"/>
        <v/>
      </c>
      <c r="Q36" t="str">
        <f t="shared" si="7"/>
        <v/>
      </c>
      <c r="R36" t="str">
        <f t="shared" si="8"/>
        <v/>
      </c>
      <c r="S36" s="40" t="str">
        <f t="shared" si="9"/>
        <v/>
      </c>
    </row>
    <row r="37" spans="1:19" x14ac:dyDescent="0.25">
      <c r="B37" s="25">
        <v>43779</v>
      </c>
      <c r="E37" s="16" t="str">
        <f t="shared" si="0"/>
        <v/>
      </c>
      <c r="F37" s="7" t="str">
        <f t="shared" si="3"/>
        <v/>
      </c>
      <c r="I37" s="11" t="str">
        <f t="shared" si="1"/>
        <v/>
      </c>
      <c r="J37" s="7" t="str">
        <f t="shared" si="4"/>
        <v/>
      </c>
      <c r="N37" t="str">
        <f t="shared" si="5"/>
        <v/>
      </c>
      <c r="O37" s="40" t="str">
        <f t="shared" si="6"/>
        <v/>
      </c>
      <c r="P37" t="str">
        <f t="shared" si="2"/>
        <v/>
      </c>
      <c r="Q37" t="str">
        <f t="shared" si="7"/>
        <v/>
      </c>
      <c r="R37" t="str">
        <f t="shared" si="8"/>
        <v/>
      </c>
      <c r="S37" s="40" t="str">
        <f t="shared" si="9"/>
        <v/>
      </c>
    </row>
    <row r="38" spans="1:19" x14ac:dyDescent="0.25">
      <c r="A38" s="21" t="s">
        <v>34</v>
      </c>
      <c r="B38" s="25">
        <v>43780</v>
      </c>
      <c r="C38">
        <v>1140</v>
      </c>
      <c r="D38">
        <v>1864</v>
      </c>
      <c r="E38" s="16">
        <f t="shared" si="0"/>
        <v>724</v>
      </c>
      <c r="F38" s="7">
        <f t="shared" si="3"/>
        <v>0.63508771929824559</v>
      </c>
      <c r="G38" s="5">
        <v>807</v>
      </c>
      <c r="H38" s="5">
        <v>1203</v>
      </c>
      <c r="I38" s="11">
        <f t="shared" si="1"/>
        <v>396</v>
      </c>
      <c r="J38" s="7">
        <f t="shared" si="4"/>
        <v>0.49070631970260226</v>
      </c>
      <c r="L38">
        <v>795</v>
      </c>
      <c r="M38">
        <v>1188</v>
      </c>
      <c r="N38">
        <f t="shared" si="5"/>
        <v>393</v>
      </c>
      <c r="O38" s="40">
        <f t="shared" si="6"/>
        <v>0.49433962264150944</v>
      </c>
      <c r="P38">
        <f t="shared" si="2"/>
        <v>12</v>
      </c>
      <c r="Q38">
        <f t="shared" si="7"/>
        <v>15</v>
      </c>
      <c r="R38">
        <f t="shared" si="8"/>
        <v>3</v>
      </c>
      <c r="S38" s="40">
        <f t="shared" si="9"/>
        <v>0.25</v>
      </c>
    </row>
    <row r="39" spans="1:19" x14ac:dyDescent="0.25">
      <c r="A39" s="21"/>
      <c r="B39" s="25">
        <v>43781</v>
      </c>
      <c r="C39">
        <v>1595</v>
      </c>
      <c r="D39">
        <v>1930</v>
      </c>
      <c r="E39" s="16">
        <f t="shared" si="0"/>
        <v>335</v>
      </c>
      <c r="F39" s="7">
        <f t="shared" si="3"/>
        <v>0.21003134796238246</v>
      </c>
      <c r="G39" s="5">
        <v>1091</v>
      </c>
      <c r="H39" s="5">
        <v>1245</v>
      </c>
      <c r="I39" s="11">
        <f t="shared" si="1"/>
        <v>154</v>
      </c>
      <c r="J39" s="7">
        <f t="shared" si="4"/>
        <v>0.14115490375802017</v>
      </c>
      <c r="L39">
        <v>1075</v>
      </c>
      <c r="M39">
        <v>1230</v>
      </c>
      <c r="N39">
        <f t="shared" si="5"/>
        <v>155</v>
      </c>
      <c r="O39" s="40">
        <f t="shared" si="6"/>
        <v>0.14418604651162792</v>
      </c>
      <c r="P39">
        <f t="shared" si="2"/>
        <v>16</v>
      </c>
      <c r="Q39">
        <f t="shared" si="7"/>
        <v>15</v>
      </c>
      <c r="R39">
        <f t="shared" si="8"/>
        <v>-1</v>
      </c>
      <c r="S39" s="40">
        <f t="shared" si="9"/>
        <v>-6.25E-2</v>
      </c>
    </row>
    <row r="40" spans="1:19" x14ac:dyDescent="0.25">
      <c r="A40" s="21"/>
      <c r="B40" s="25">
        <v>43782</v>
      </c>
      <c r="C40">
        <v>1800</v>
      </c>
      <c r="D40">
        <v>1991</v>
      </c>
      <c r="E40" s="16">
        <f t="shared" si="0"/>
        <v>191</v>
      </c>
      <c r="F40" s="7">
        <f t="shared" si="3"/>
        <v>0.10611111111111111</v>
      </c>
      <c r="G40" s="5">
        <v>1219</v>
      </c>
      <c r="H40" s="5">
        <v>1285</v>
      </c>
      <c r="I40" s="11">
        <f t="shared" si="1"/>
        <v>66</v>
      </c>
      <c r="J40" s="7">
        <f t="shared" si="4"/>
        <v>5.4142739950779326E-2</v>
      </c>
      <c r="L40">
        <v>1202</v>
      </c>
      <c r="M40">
        <v>1269</v>
      </c>
      <c r="N40">
        <f t="shared" si="5"/>
        <v>67</v>
      </c>
      <c r="O40" s="40">
        <f t="shared" si="6"/>
        <v>5.5740432612312811E-2</v>
      </c>
      <c r="P40">
        <f t="shared" si="2"/>
        <v>17</v>
      </c>
      <c r="Q40">
        <f t="shared" si="7"/>
        <v>16</v>
      </c>
      <c r="R40">
        <f t="shared" si="8"/>
        <v>-1</v>
      </c>
      <c r="S40" s="40">
        <f t="shared" si="9"/>
        <v>-5.8823529411764705E-2</v>
      </c>
    </row>
    <row r="41" spans="1:19" x14ac:dyDescent="0.25">
      <c r="A41" s="21"/>
      <c r="B41" s="25">
        <v>43783</v>
      </c>
      <c r="C41">
        <v>1938</v>
      </c>
      <c r="D41">
        <v>2076</v>
      </c>
      <c r="E41" s="16">
        <f t="shared" si="0"/>
        <v>138</v>
      </c>
      <c r="F41" s="7">
        <f t="shared" si="3"/>
        <v>7.1207430340557279E-2</v>
      </c>
      <c r="G41" s="5">
        <v>1301</v>
      </c>
      <c r="H41" s="5">
        <v>1335</v>
      </c>
      <c r="I41" s="11">
        <f t="shared" si="1"/>
        <v>34</v>
      </c>
      <c r="J41" s="7">
        <f t="shared" si="4"/>
        <v>2.6133743274404306E-2</v>
      </c>
      <c r="L41">
        <v>1283</v>
      </c>
      <c r="M41">
        <v>1319</v>
      </c>
      <c r="N41">
        <f t="shared" si="5"/>
        <v>36</v>
      </c>
      <c r="O41" s="40">
        <f t="shared" si="6"/>
        <v>2.8059236165237724E-2</v>
      </c>
      <c r="P41">
        <f t="shared" si="2"/>
        <v>18</v>
      </c>
      <c r="Q41">
        <f t="shared" si="7"/>
        <v>16</v>
      </c>
      <c r="R41">
        <f t="shared" si="8"/>
        <v>-2</v>
      </c>
      <c r="S41" s="40">
        <f t="shared" si="9"/>
        <v>-0.1111111111111111</v>
      </c>
    </row>
    <row r="42" spans="1:19" x14ac:dyDescent="0.25">
      <c r="A42" s="21"/>
      <c r="B42" s="25">
        <v>43784</v>
      </c>
      <c r="C42">
        <v>2037</v>
      </c>
      <c r="D42">
        <v>2106</v>
      </c>
      <c r="E42" s="16">
        <f t="shared" si="0"/>
        <v>69</v>
      </c>
      <c r="F42" s="7">
        <f t="shared" si="3"/>
        <v>3.3873343151693665E-2</v>
      </c>
      <c r="G42" s="5">
        <v>1371</v>
      </c>
      <c r="H42" s="5">
        <v>1355</v>
      </c>
      <c r="I42" s="11">
        <f t="shared" si="1"/>
        <v>-16</v>
      </c>
      <c r="J42" s="7">
        <f t="shared" si="4"/>
        <v>-1.1670313639679067E-2</v>
      </c>
      <c r="L42">
        <v>1352</v>
      </c>
      <c r="M42">
        <v>1338</v>
      </c>
      <c r="N42">
        <f t="shared" si="5"/>
        <v>-14</v>
      </c>
      <c r="O42" s="40">
        <f t="shared" si="6"/>
        <v>-1.0355029585798817E-2</v>
      </c>
      <c r="P42">
        <f t="shared" si="2"/>
        <v>19</v>
      </c>
      <c r="Q42">
        <f t="shared" si="7"/>
        <v>17</v>
      </c>
      <c r="R42">
        <f t="shared" si="8"/>
        <v>-2</v>
      </c>
      <c r="S42" s="40">
        <f t="shared" si="9"/>
        <v>-0.10526315789473684</v>
      </c>
    </row>
    <row r="43" spans="1:19" x14ac:dyDescent="0.25">
      <c r="A43" s="19"/>
      <c r="B43" s="25">
        <v>43785</v>
      </c>
      <c r="E43" s="16" t="str">
        <f t="shared" si="0"/>
        <v/>
      </c>
      <c r="F43" s="7" t="str">
        <f t="shared" si="3"/>
        <v/>
      </c>
      <c r="I43" s="11" t="str">
        <f t="shared" si="1"/>
        <v/>
      </c>
      <c r="J43" s="7" t="str">
        <f t="shared" si="4"/>
        <v/>
      </c>
      <c r="N43" t="str">
        <f t="shared" si="5"/>
        <v/>
      </c>
      <c r="O43" s="40" t="str">
        <f t="shared" si="6"/>
        <v/>
      </c>
      <c r="P43" t="str">
        <f t="shared" si="2"/>
        <v/>
      </c>
      <c r="Q43" t="str">
        <f t="shared" si="7"/>
        <v/>
      </c>
      <c r="R43" t="str">
        <f t="shared" si="8"/>
        <v/>
      </c>
      <c r="S43" s="40" t="str">
        <f t="shared" si="9"/>
        <v/>
      </c>
    </row>
    <row r="44" spans="1:19" x14ac:dyDescent="0.25">
      <c r="A44" s="10"/>
      <c r="B44" s="25">
        <v>43786</v>
      </c>
      <c r="E44" s="16" t="str">
        <f t="shared" si="0"/>
        <v/>
      </c>
      <c r="F44" s="7" t="str">
        <f t="shared" si="3"/>
        <v/>
      </c>
      <c r="I44" s="11" t="str">
        <f t="shared" si="1"/>
        <v/>
      </c>
      <c r="J44" s="7" t="str">
        <f t="shared" si="4"/>
        <v/>
      </c>
      <c r="N44" t="str">
        <f t="shared" si="5"/>
        <v/>
      </c>
      <c r="O44" s="40" t="str">
        <f t="shared" si="6"/>
        <v/>
      </c>
      <c r="P44" t="str">
        <f t="shared" si="2"/>
        <v/>
      </c>
      <c r="Q44" t="str">
        <f t="shared" si="7"/>
        <v/>
      </c>
      <c r="R44" t="str">
        <f t="shared" si="8"/>
        <v/>
      </c>
      <c r="S44" s="40" t="str">
        <f t="shared" si="9"/>
        <v/>
      </c>
    </row>
    <row r="45" spans="1:19" x14ac:dyDescent="0.25">
      <c r="B45" s="25">
        <v>43787</v>
      </c>
      <c r="C45">
        <v>2149</v>
      </c>
      <c r="D45">
        <v>2298</v>
      </c>
      <c r="E45" s="16">
        <f t="shared" si="0"/>
        <v>149</v>
      </c>
      <c r="F45" s="7">
        <f t="shared" si="3"/>
        <v>6.9334574220567699E-2</v>
      </c>
      <c r="G45" s="5">
        <v>1440</v>
      </c>
      <c r="H45" s="5">
        <v>1481</v>
      </c>
      <c r="I45" s="11">
        <f t="shared" si="1"/>
        <v>41</v>
      </c>
      <c r="J45" s="7">
        <f t="shared" si="4"/>
        <v>2.8472222222222222E-2</v>
      </c>
      <c r="L45">
        <v>1420</v>
      </c>
      <c r="M45">
        <v>1463</v>
      </c>
      <c r="N45">
        <f t="shared" si="5"/>
        <v>43</v>
      </c>
      <c r="O45" s="40">
        <f t="shared" si="6"/>
        <v>3.0281690140845072E-2</v>
      </c>
      <c r="P45">
        <f t="shared" si="2"/>
        <v>20</v>
      </c>
      <c r="Q45">
        <f t="shared" si="7"/>
        <v>18</v>
      </c>
      <c r="R45">
        <f t="shared" si="8"/>
        <v>-2</v>
      </c>
      <c r="S45" s="40">
        <f t="shared" si="9"/>
        <v>-0.1</v>
      </c>
    </row>
    <row r="46" spans="1:19" x14ac:dyDescent="0.25">
      <c r="A46" s="17"/>
      <c r="B46" s="25">
        <v>43788</v>
      </c>
      <c r="C46">
        <v>2220</v>
      </c>
      <c r="D46">
        <v>2352</v>
      </c>
      <c r="E46" s="16">
        <f t="shared" si="0"/>
        <v>132</v>
      </c>
      <c r="F46" s="7">
        <f t="shared" si="3"/>
        <v>5.9459459459459463E-2</v>
      </c>
      <c r="G46" s="5">
        <v>1482</v>
      </c>
      <c r="H46" s="5">
        <v>1515</v>
      </c>
      <c r="I46" s="11">
        <f t="shared" si="1"/>
        <v>33</v>
      </c>
      <c r="J46" s="7">
        <f t="shared" si="4"/>
        <v>2.2267206477732792E-2</v>
      </c>
      <c r="L46">
        <v>1462</v>
      </c>
      <c r="M46">
        <v>1497</v>
      </c>
      <c r="N46">
        <f t="shared" si="5"/>
        <v>35</v>
      </c>
      <c r="O46" s="40">
        <f t="shared" si="6"/>
        <v>2.3939808481532147E-2</v>
      </c>
      <c r="P46">
        <f t="shared" si="2"/>
        <v>20</v>
      </c>
      <c r="Q46">
        <f t="shared" si="7"/>
        <v>18</v>
      </c>
      <c r="R46">
        <f t="shared" si="8"/>
        <v>-2</v>
      </c>
      <c r="S46" s="40">
        <f t="shared" si="9"/>
        <v>-0.1</v>
      </c>
    </row>
    <row r="47" spans="1:19" x14ac:dyDescent="0.25">
      <c r="A47" s="52"/>
      <c r="B47" s="25">
        <v>43789</v>
      </c>
      <c r="C47">
        <v>2276</v>
      </c>
      <c r="D47">
        <v>2438</v>
      </c>
      <c r="E47" s="16">
        <f t="shared" si="0"/>
        <v>162</v>
      </c>
      <c r="F47" s="7">
        <f t="shared" si="3"/>
        <v>7.1177504393673111E-2</v>
      </c>
      <c r="G47" s="5">
        <v>1514</v>
      </c>
      <c r="H47" s="5">
        <v>1570</v>
      </c>
      <c r="I47" s="11">
        <f t="shared" si="1"/>
        <v>56</v>
      </c>
      <c r="J47" s="7">
        <f t="shared" si="4"/>
        <v>3.6988110964332896E-2</v>
      </c>
      <c r="L47">
        <v>1494</v>
      </c>
      <c r="M47">
        <v>1540</v>
      </c>
      <c r="N47">
        <f t="shared" si="5"/>
        <v>46</v>
      </c>
      <c r="O47" s="40">
        <f t="shared" si="6"/>
        <v>3.0789825970548863E-2</v>
      </c>
      <c r="P47">
        <f t="shared" si="2"/>
        <v>20</v>
      </c>
      <c r="Q47">
        <f t="shared" si="7"/>
        <v>30</v>
      </c>
      <c r="R47">
        <f t="shared" si="8"/>
        <v>10</v>
      </c>
      <c r="S47" s="40">
        <f t="shared" si="9"/>
        <v>0.5</v>
      </c>
    </row>
    <row r="48" spans="1:19" x14ac:dyDescent="0.25">
      <c r="A48" s="53"/>
      <c r="B48" s="25">
        <v>43790</v>
      </c>
      <c r="C48">
        <v>2300</v>
      </c>
      <c r="D48">
        <v>2532</v>
      </c>
      <c r="E48" s="16">
        <f t="shared" si="0"/>
        <v>232</v>
      </c>
      <c r="F48" s="7">
        <f t="shared" si="3"/>
        <v>0.10086956521739131</v>
      </c>
      <c r="G48" s="5">
        <v>1529</v>
      </c>
      <c r="H48" s="5">
        <v>1625</v>
      </c>
      <c r="I48" s="11">
        <f t="shared" si="1"/>
        <v>96</v>
      </c>
      <c r="J48" s="7">
        <f t="shared" si="4"/>
        <v>6.2786134728580772E-2</v>
      </c>
      <c r="L48">
        <v>1508</v>
      </c>
      <c r="M48">
        <v>1594</v>
      </c>
      <c r="N48">
        <f t="shared" si="5"/>
        <v>86</v>
      </c>
      <c r="O48" s="40">
        <f t="shared" si="6"/>
        <v>5.7029177718832889E-2</v>
      </c>
      <c r="P48">
        <f t="shared" si="2"/>
        <v>21</v>
      </c>
      <c r="Q48">
        <f t="shared" si="7"/>
        <v>31</v>
      </c>
      <c r="R48">
        <f t="shared" si="8"/>
        <v>10</v>
      </c>
      <c r="S48" s="40">
        <f t="shared" si="9"/>
        <v>0.47619047619047616</v>
      </c>
    </row>
    <row r="49" spans="1:19" x14ac:dyDescent="0.25">
      <c r="A49" s="53"/>
      <c r="B49" s="25">
        <v>43791</v>
      </c>
      <c r="C49">
        <v>2312</v>
      </c>
      <c r="D49">
        <v>2586</v>
      </c>
      <c r="E49" s="16">
        <f t="shared" si="0"/>
        <v>274</v>
      </c>
      <c r="F49" s="7">
        <f t="shared" si="3"/>
        <v>0.1185121107266436</v>
      </c>
      <c r="G49" s="5">
        <v>1535</v>
      </c>
      <c r="H49" s="5">
        <v>1659</v>
      </c>
      <c r="I49" s="11">
        <f t="shared" si="1"/>
        <v>124</v>
      </c>
      <c r="J49" s="7">
        <f t="shared" si="4"/>
        <v>8.0781758957654728E-2</v>
      </c>
      <c r="L49">
        <v>1514</v>
      </c>
      <c r="M49">
        <v>1623</v>
      </c>
      <c r="N49">
        <f t="shared" si="5"/>
        <v>109</v>
      </c>
      <c r="O49" s="40">
        <f t="shared" si="6"/>
        <v>7.1994715984147958E-2</v>
      </c>
      <c r="P49">
        <f t="shared" si="2"/>
        <v>21</v>
      </c>
      <c r="Q49">
        <f t="shared" si="7"/>
        <v>36</v>
      </c>
      <c r="R49">
        <f t="shared" si="8"/>
        <v>15</v>
      </c>
      <c r="S49" s="40">
        <f t="shared" si="9"/>
        <v>0.7142857142857143</v>
      </c>
    </row>
    <row r="50" spans="1:19" x14ac:dyDescent="0.25">
      <c r="A50" s="53"/>
      <c r="B50" s="25">
        <v>43792</v>
      </c>
      <c r="E50" s="16" t="str">
        <f t="shared" si="0"/>
        <v/>
      </c>
      <c r="F50" s="7" t="str">
        <f t="shared" si="3"/>
        <v/>
      </c>
      <c r="I50" s="11" t="str">
        <f t="shared" si="1"/>
        <v/>
      </c>
      <c r="J50" s="7" t="str">
        <f t="shared" si="4"/>
        <v/>
      </c>
      <c r="N50" t="str">
        <f t="shared" si="5"/>
        <v/>
      </c>
      <c r="O50" s="40" t="str">
        <f t="shared" si="6"/>
        <v/>
      </c>
      <c r="P50" t="str">
        <f t="shared" si="2"/>
        <v/>
      </c>
      <c r="Q50" t="str">
        <f t="shared" si="7"/>
        <v/>
      </c>
      <c r="R50" t="str">
        <f t="shared" si="8"/>
        <v/>
      </c>
      <c r="S50" s="40" t="str">
        <f t="shared" si="9"/>
        <v/>
      </c>
    </row>
    <row r="51" spans="1:19" x14ac:dyDescent="0.25">
      <c r="A51" s="53"/>
      <c r="B51" s="25">
        <v>43793</v>
      </c>
      <c r="E51" s="16" t="str">
        <f t="shared" si="0"/>
        <v/>
      </c>
      <c r="F51" s="7" t="str">
        <f t="shared" si="3"/>
        <v/>
      </c>
      <c r="I51" s="11" t="str">
        <f t="shared" si="1"/>
        <v/>
      </c>
      <c r="J51" s="7" t="str">
        <f t="shared" si="4"/>
        <v/>
      </c>
      <c r="N51" t="str">
        <f t="shared" si="5"/>
        <v/>
      </c>
      <c r="O51" s="40" t="str">
        <f t="shared" si="6"/>
        <v/>
      </c>
      <c r="P51" t="str">
        <f t="shared" si="2"/>
        <v/>
      </c>
      <c r="Q51" t="str">
        <f t="shared" si="7"/>
        <v/>
      </c>
      <c r="R51" t="str">
        <f t="shared" si="8"/>
        <v/>
      </c>
      <c r="S51" s="40" t="str">
        <f t="shared" si="9"/>
        <v/>
      </c>
    </row>
    <row r="52" spans="1:19" x14ac:dyDescent="0.25">
      <c r="A52" s="19"/>
      <c r="B52" s="25">
        <v>43794</v>
      </c>
      <c r="C52">
        <v>2381</v>
      </c>
      <c r="D52">
        <v>2655</v>
      </c>
      <c r="E52" s="16">
        <f t="shared" si="0"/>
        <v>274</v>
      </c>
      <c r="F52" s="7">
        <f t="shared" si="3"/>
        <v>0.11507769844603108</v>
      </c>
      <c r="G52" s="5">
        <v>1577</v>
      </c>
      <c r="H52" s="5">
        <v>1703</v>
      </c>
      <c r="I52" s="11">
        <f t="shared" si="1"/>
        <v>126</v>
      </c>
      <c r="J52" s="7">
        <f t="shared" si="4"/>
        <v>7.9898541534559289E-2</v>
      </c>
      <c r="L52">
        <v>1556</v>
      </c>
      <c r="M52">
        <v>1667</v>
      </c>
      <c r="N52">
        <f t="shared" si="5"/>
        <v>111</v>
      </c>
      <c r="O52" s="40">
        <f t="shared" si="6"/>
        <v>7.1336760925449869E-2</v>
      </c>
      <c r="P52">
        <f t="shared" si="2"/>
        <v>21</v>
      </c>
      <c r="Q52">
        <f t="shared" si="7"/>
        <v>36</v>
      </c>
      <c r="R52">
        <f t="shared" si="8"/>
        <v>15</v>
      </c>
      <c r="S52" s="40">
        <f t="shared" si="9"/>
        <v>0.7142857142857143</v>
      </c>
    </row>
    <row r="53" spans="1:19" x14ac:dyDescent="0.25">
      <c r="A53" s="19"/>
      <c r="B53" s="25">
        <v>43795</v>
      </c>
      <c r="C53">
        <v>2482</v>
      </c>
      <c r="D53">
        <v>2703</v>
      </c>
      <c r="E53" s="16">
        <f t="shared" si="0"/>
        <v>221</v>
      </c>
      <c r="F53" s="7">
        <f t="shared" si="3"/>
        <v>8.9041095890410954E-2</v>
      </c>
      <c r="G53" s="5">
        <v>1641</v>
      </c>
      <c r="H53" s="5">
        <v>1733</v>
      </c>
      <c r="I53" s="11">
        <f t="shared" si="1"/>
        <v>92</v>
      </c>
      <c r="J53" s="7">
        <f t="shared" si="4"/>
        <v>5.6063375990249846E-2</v>
      </c>
      <c r="L53">
        <v>1620</v>
      </c>
      <c r="M53">
        <v>1696</v>
      </c>
      <c r="N53">
        <f t="shared" si="5"/>
        <v>76</v>
      </c>
      <c r="O53" s="40">
        <f t="shared" si="6"/>
        <v>4.6913580246913583E-2</v>
      </c>
      <c r="P53">
        <f t="shared" si="2"/>
        <v>21</v>
      </c>
      <c r="Q53">
        <f t="shared" si="7"/>
        <v>37</v>
      </c>
      <c r="R53">
        <f t="shared" si="8"/>
        <v>16</v>
      </c>
      <c r="S53" s="40">
        <f t="shared" si="9"/>
        <v>0.76190476190476186</v>
      </c>
    </row>
    <row r="54" spans="1:19" x14ac:dyDescent="0.25">
      <c r="A54" s="52" t="s">
        <v>35</v>
      </c>
      <c r="B54" s="25">
        <v>43796</v>
      </c>
      <c r="C54">
        <v>2581</v>
      </c>
      <c r="D54">
        <v>2729</v>
      </c>
      <c r="E54" s="16">
        <f t="shared" si="0"/>
        <v>148</v>
      </c>
      <c r="F54" s="7">
        <f t="shared" si="3"/>
        <v>5.734211545912437E-2</v>
      </c>
      <c r="G54" s="5">
        <v>1699</v>
      </c>
      <c r="H54" s="5">
        <v>1749</v>
      </c>
      <c r="I54" s="11">
        <f t="shared" si="1"/>
        <v>50</v>
      </c>
      <c r="J54" s="7">
        <f t="shared" si="4"/>
        <v>2.942907592701589E-2</v>
      </c>
      <c r="L54">
        <v>1678</v>
      </c>
      <c r="M54">
        <v>1710</v>
      </c>
      <c r="N54">
        <f t="shared" si="5"/>
        <v>32</v>
      </c>
      <c r="O54" s="40">
        <f t="shared" si="6"/>
        <v>1.9070321811680571E-2</v>
      </c>
      <c r="P54">
        <f t="shared" si="2"/>
        <v>21</v>
      </c>
      <c r="Q54">
        <f t="shared" si="7"/>
        <v>39</v>
      </c>
      <c r="R54">
        <f t="shared" si="8"/>
        <v>18</v>
      </c>
      <c r="S54" s="40">
        <f t="shared" si="9"/>
        <v>0.8571428571428571</v>
      </c>
    </row>
    <row r="55" spans="1:19" x14ac:dyDescent="0.25">
      <c r="A55" s="53" t="s">
        <v>21</v>
      </c>
      <c r="B55" s="25">
        <v>43797</v>
      </c>
      <c r="C55">
        <v>2653</v>
      </c>
      <c r="D55">
        <v>2737</v>
      </c>
      <c r="E55" s="16">
        <f t="shared" si="0"/>
        <v>84</v>
      </c>
      <c r="F55" s="7">
        <f t="shared" si="3"/>
        <v>3.1662269129287601E-2</v>
      </c>
      <c r="G55" s="5">
        <v>1741</v>
      </c>
      <c r="H55" s="5">
        <v>1753</v>
      </c>
      <c r="I55" s="11">
        <f t="shared" si="1"/>
        <v>12</v>
      </c>
      <c r="J55" s="7">
        <f t="shared" si="4"/>
        <v>6.8925904652498565E-3</v>
      </c>
      <c r="L55">
        <v>1719</v>
      </c>
      <c r="M55">
        <v>1715</v>
      </c>
      <c r="N55">
        <f t="shared" si="5"/>
        <v>-4</v>
      </c>
      <c r="O55" s="40">
        <f t="shared" si="6"/>
        <v>-2.3269342641070389E-3</v>
      </c>
      <c r="P55">
        <f t="shared" si="2"/>
        <v>22</v>
      </c>
      <c r="Q55">
        <f t="shared" si="7"/>
        <v>38</v>
      </c>
      <c r="R55">
        <f t="shared" si="8"/>
        <v>16</v>
      </c>
      <c r="S55" s="40">
        <f t="shared" si="9"/>
        <v>0.72727272727272729</v>
      </c>
    </row>
    <row r="56" spans="1:19" x14ac:dyDescent="0.25">
      <c r="A56" s="53" t="s">
        <v>20</v>
      </c>
      <c r="B56" s="25">
        <v>43798</v>
      </c>
      <c r="C56">
        <v>2719</v>
      </c>
      <c r="D56">
        <v>2751</v>
      </c>
      <c r="E56" s="16">
        <f t="shared" si="0"/>
        <v>32</v>
      </c>
      <c r="F56" s="7">
        <f t="shared" si="3"/>
        <v>1.1769032732622288E-2</v>
      </c>
      <c r="G56" s="5">
        <v>1784</v>
      </c>
      <c r="H56" s="5">
        <v>1761</v>
      </c>
      <c r="I56" s="11">
        <f t="shared" si="1"/>
        <v>-23</v>
      </c>
      <c r="J56" s="7">
        <f t="shared" si="4"/>
        <v>-1.2892376681614351E-2</v>
      </c>
      <c r="L56">
        <v>1762</v>
      </c>
      <c r="M56">
        <v>1723</v>
      </c>
      <c r="N56">
        <f t="shared" si="5"/>
        <v>-39</v>
      </c>
      <c r="O56" s="40">
        <f t="shared" si="6"/>
        <v>-2.213393870601589E-2</v>
      </c>
      <c r="P56">
        <f t="shared" si="2"/>
        <v>22</v>
      </c>
      <c r="Q56">
        <f t="shared" si="7"/>
        <v>38</v>
      </c>
      <c r="R56">
        <f t="shared" si="8"/>
        <v>16</v>
      </c>
      <c r="S56" s="40">
        <f t="shared" si="9"/>
        <v>0.72727272727272729</v>
      </c>
    </row>
    <row r="57" spans="1:19" x14ac:dyDescent="0.25">
      <c r="A57" s="53" t="s">
        <v>20</v>
      </c>
      <c r="B57" s="25">
        <v>43799</v>
      </c>
      <c r="E57" s="16" t="str">
        <f t="shared" si="0"/>
        <v/>
      </c>
      <c r="F57" s="7" t="str">
        <f t="shared" si="3"/>
        <v/>
      </c>
      <c r="I57" s="11" t="str">
        <f t="shared" si="1"/>
        <v/>
      </c>
      <c r="J57" s="7" t="str">
        <f t="shared" si="4"/>
        <v/>
      </c>
      <c r="N57" t="str">
        <f t="shared" si="5"/>
        <v/>
      </c>
      <c r="O57" s="40" t="str">
        <f t="shared" si="6"/>
        <v/>
      </c>
      <c r="P57" t="str">
        <f t="shared" si="2"/>
        <v/>
      </c>
      <c r="Q57" t="str">
        <f t="shared" si="7"/>
        <v/>
      </c>
      <c r="R57" t="str">
        <f t="shared" si="8"/>
        <v/>
      </c>
      <c r="S57" s="40" t="str">
        <f t="shared" si="9"/>
        <v/>
      </c>
    </row>
    <row r="58" spans="1:19" x14ac:dyDescent="0.25">
      <c r="A58" s="53" t="s">
        <v>20</v>
      </c>
      <c r="B58" s="25">
        <v>43800</v>
      </c>
      <c r="E58" s="16" t="str">
        <f t="shared" si="0"/>
        <v/>
      </c>
      <c r="F58" s="7" t="str">
        <f t="shared" si="3"/>
        <v/>
      </c>
      <c r="I58" s="11" t="str">
        <f t="shared" si="1"/>
        <v/>
      </c>
      <c r="J58" s="7" t="str">
        <f t="shared" si="4"/>
        <v/>
      </c>
      <c r="N58" t="str">
        <f t="shared" si="5"/>
        <v/>
      </c>
      <c r="O58" s="40" t="str">
        <f t="shared" si="6"/>
        <v/>
      </c>
      <c r="P58" t="str">
        <f t="shared" si="2"/>
        <v/>
      </c>
      <c r="Q58" t="str">
        <f t="shared" si="7"/>
        <v/>
      </c>
      <c r="R58" t="str">
        <f t="shared" si="8"/>
        <v/>
      </c>
      <c r="S58" s="40" t="str">
        <f t="shared" si="9"/>
        <v/>
      </c>
    </row>
    <row r="59" spans="1:19" x14ac:dyDescent="0.25">
      <c r="A59" s="53"/>
      <c r="B59" s="25">
        <v>43801</v>
      </c>
      <c r="C59">
        <v>2879</v>
      </c>
      <c r="D59">
        <v>2800</v>
      </c>
      <c r="E59" s="16">
        <f t="shared" si="0"/>
        <v>-79</v>
      </c>
      <c r="F59" s="7">
        <f t="shared" si="3"/>
        <v>-2.7440083362278569E-2</v>
      </c>
      <c r="G59" s="5">
        <v>1874</v>
      </c>
      <c r="H59" s="5">
        <v>1793</v>
      </c>
      <c r="I59" s="11">
        <f t="shared" si="1"/>
        <v>-81</v>
      </c>
      <c r="J59" s="7">
        <f t="shared" si="4"/>
        <v>-4.3223052294557099E-2</v>
      </c>
      <c r="L59">
        <v>1811</v>
      </c>
      <c r="M59">
        <v>1754</v>
      </c>
      <c r="N59">
        <f t="shared" si="5"/>
        <v>-57</v>
      </c>
      <c r="O59" s="40">
        <f t="shared" si="6"/>
        <v>-3.147432357813363E-2</v>
      </c>
      <c r="P59">
        <f t="shared" si="2"/>
        <v>63</v>
      </c>
      <c r="Q59">
        <f t="shared" si="7"/>
        <v>39</v>
      </c>
      <c r="R59">
        <f t="shared" si="8"/>
        <v>-24</v>
      </c>
      <c r="S59" s="40">
        <f t="shared" si="9"/>
        <v>-0.38095238095238093</v>
      </c>
    </row>
    <row r="60" spans="1:19" x14ac:dyDescent="0.25">
      <c r="A60" s="19"/>
      <c r="B60" s="25">
        <v>43802</v>
      </c>
      <c r="C60">
        <v>2940</v>
      </c>
      <c r="D60">
        <v>2896</v>
      </c>
      <c r="E60" s="16">
        <f t="shared" si="0"/>
        <v>-44</v>
      </c>
      <c r="F60" s="7">
        <f t="shared" si="3"/>
        <v>-1.4965986394557823E-2</v>
      </c>
      <c r="G60" s="5">
        <v>1911</v>
      </c>
      <c r="H60" s="5">
        <v>1850</v>
      </c>
      <c r="I60" s="11">
        <f t="shared" si="1"/>
        <v>-61</v>
      </c>
      <c r="J60" s="7">
        <f t="shared" si="4"/>
        <v>-3.1920460491889062E-2</v>
      </c>
      <c r="L60">
        <v>1850</v>
      </c>
      <c r="M60">
        <v>1810</v>
      </c>
      <c r="N60">
        <f t="shared" si="5"/>
        <v>-40</v>
      </c>
      <c r="O60" s="40">
        <f t="shared" si="6"/>
        <v>-2.1621621621621623E-2</v>
      </c>
      <c r="P60">
        <f t="shared" si="2"/>
        <v>61</v>
      </c>
      <c r="Q60">
        <f t="shared" si="7"/>
        <v>40</v>
      </c>
      <c r="R60">
        <f t="shared" si="8"/>
        <v>-21</v>
      </c>
      <c r="S60" s="40">
        <f t="shared" si="9"/>
        <v>-0.34426229508196721</v>
      </c>
    </row>
    <row r="61" spans="1:19" x14ac:dyDescent="0.25">
      <c r="B61" s="25">
        <v>43803</v>
      </c>
      <c r="C61">
        <v>2991</v>
      </c>
      <c r="D61">
        <v>2983</v>
      </c>
      <c r="E61" s="16">
        <f t="shared" si="0"/>
        <v>-8</v>
      </c>
      <c r="F61" s="7">
        <f t="shared" si="3"/>
        <v>-2.6746907388833165E-3</v>
      </c>
      <c r="G61" s="5">
        <v>1946</v>
      </c>
      <c r="H61" s="5">
        <v>1904</v>
      </c>
      <c r="I61" s="11">
        <f t="shared" si="1"/>
        <v>-42</v>
      </c>
      <c r="J61" s="7">
        <f t="shared" si="4"/>
        <v>-2.1582733812949641E-2</v>
      </c>
      <c r="L61">
        <v>1883</v>
      </c>
      <c r="M61">
        <v>1863</v>
      </c>
      <c r="N61">
        <f t="shared" si="5"/>
        <v>-20</v>
      </c>
      <c r="O61" s="40">
        <f t="shared" si="6"/>
        <v>-1.0621348911311737E-2</v>
      </c>
      <c r="P61">
        <f t="shared" si="2"/>
        <v>63</v>
      </c>
      <c r="Q61">
        <f t="shared" si="7"/>
        <v>41</v>
      </c>
      <c r="R61">
        <f t="shared" si="8"/>
        <v>-22</v>
      </c>
      <c r="S61" s="40">
        <f t="shared" si="9"/>
        <v>-0.34920634920634919</v>
      </c>
    </row>
    <row r="62" spans="1:19" x14ac:dyDescent="0.25">
      <c r="A62" s="34" t="s">
        <v>22</v>
      </c>
      <c r="B62" s="25">
        <v>43804</v>
      </c>
      <c r="C62">
        <v>2659</v>
      </c>
      <c r="D62">
        <v>2657</v>
      </c>
      <c r="E62" s="16">
        <f t="shared" si="0"/>
        <v>-2</v>
      </c>
      <c r="F62" s="7">
        <f t="shared" si="3"/>
        <v>-7.5216246709289205E-4</v>
      </c>
      <c r="G62" s="5">
        <v>1749</v>
      </c>
      <c r="H62" s="5">
        <v>1730</v>
      </c>
      <c r="I62" s="11">
        <f t="shared" si="1"/>
        <v>-19</v>
      </c>
      <c r="J62" s="7">
        <f t="shared" si="4"/>
        <v>-1.0863350485991996E-2</v>
      </c>
      <c r="L62">
        <v>1687</v>
      </c>
      <c r="M62">
        <v>1690</v>
      </c>
      <c r="N62">
        <f t="shared" si="5"/>
        <v>3</v>
      </c>
      <c r="O62" s="40">
        <f t="shared" si="6"/>
        <v>1.7783046828689982E-3</v>
      </c>
      <c r="P62">
        <f t="shared" si="2"/>
        <v>62</v>
      </c>
      <c r="Q62">
        <f t="shared" si="7"/>
        <v>40</v>
      </c>
      <c r="R62">
        <f t="shared" si="8"/>
        <v>-22</v>
      </c>
      <c r="S62" s="40">
        <f t="shared" si="9"/>
        <v>-0.35483870967741937</v>
      </c>
    </row>
    <row r="63" spans="1:19" x14ac:dyDescent="0.25">
      <c r="A63" s="28"/>
      <c r="B63" s="25">
        <v>43805</v>
      </c>
      <c r="C63">
        <v>2772</v>
      </c>
      <c r="D63">
        <v>2819</v>
      </c>
      <c r="E63" s="16">
        <f t="shared" si="0"/>
        <v>47</v>
      </c>
      <c r="F63" s="7">
        <f t="shared" si="3"/>
        <v>1.6955266955266956E-2</v>
      </c>
      <c r="G63" s="5">
        <v>1806</v>
      </c>
      <c r="H63" s="5">
        <v>1828</v>
      </c>
      <c r="I63" s="11">
        <f t="shared" si="1"/>
        <v>22</v>
      </c>
      <c r="J63" s="7">
        <f t="shared" si="4"/>
        <v>1.2181616832779624E-2</v>
      </c>
      <c r="L63">
        <v>1741</v>
      </c>
      <c r="M63">
        <v>1756</v>
      </c>
      <c r="N63">
        <f t="shared" si="5"/>
        <v>15</v>
      </c>
      <c r="O63" s="40">
        <f t="shared" si="6"/>
        <v>8.6157380815623207E-3</v>
      </c>
      <c r="P63">
        <f t="shared" ref="P63:P94" si="10">IF(L63="","",G63-L63)</f>
        <v>65</v>
      </c>
      <c r="Q63">
        <f t="shared" si="7"/>
        <v>72</v>
      </c>
      <c r="R63">
        <f t="shared" si="8"/>
        <v>7</v>
      </c>
      <c r="S63" s="40">
        <f t="shared" si="9"/>
        <v>0.1076923076923077</v>
      </c>
    </row>
    <row r="64" spans="1:19" x14ac:dyDescent="0.25">
      <c r="A64" s="19"/>
      <c r="B64" s="25">
        <v>43806</v>
      </c>
      <c r="E64" s="16" t="str">
        <f t="shared" si="0"/>
        <v/>
      </c>
      <c r="F64" s="7" t="str">
        <f t="shared" si="3"/>
        <v/>
      </c>
      <c r="I64" s="11" t="str">
        <f t="shared" si="1"/>
        <v/>
      </c>
      <c r="J64" s="7" t="str">
        <f t="shared" si="4"/>
        <v/>
      </c>
      <c r="N64" t="str">
        <f t="shared" si="5"/>
        <v/>
      </c>
      <c r="O64" s="40" t="str">
        <f t="shared" si="6"/>
        <v/>
      </c>
      <c r="P64" t="str">
        <f t="shared" si="10"/>
        <v/>
      </c>
      <c r="Q64" t="str">
        <f t="shared" si="7"/>
        <v/>
      </c>
      <c r="R64" t="str">
        <f t="shared" si="8"/>
        <v/>
      </c>
      <c r="S64" s="40" t="str">
        <f t="shared" si="9"/>
        <v/>
      </c>
    </row>
    <row r="65" spans="1:19" x14ac:dyDescent="0.25">
      <c r="A65" s="10"/>
      <c r="B65" s="25">
        <v>43807</v>
      </c>
      <c r="E65" s="16" t="str">
        <f t="shared" si="0"/>
        <v/>
      </c>
      <c r="F65" s="7" t="str">
        <f t="shared" si="3"/>
        <v/>
      </c>
      <c r="I65" s="11" t="str">
        <f t="shared" si="1"/>
        <v/>
      </c>
      <c r="J65" s="7" t="str">
        <f t="shared" si="4"/>
        <v/>
      </c>
      <c r="N65" t="str">
        <f t="shared" si="5"/>
        <v/>
      </c>
      <c r="O65" s="40" t="str">
        <f t="shared" si="6"/>
        <v/>
      </c>
      <c r="P65" t="str">
        <f t="shared" si="10"/>
        <v/>
      </c>
      <c r="Q65" t="str">
        <f t="shared" si="7"/>
        <v/>
      </c>
      <c r="R65" t="str">
        <f t="shared" si="8"/>
        <v/>
      </c>
      <c r="S65" s="40" t="str">
        <f t="shared" si="9"/>
        <v/>
      </c>
    </row>
    <row r="66" spans="1:19" x14ac:dyDescent="0.25">
      <c r="A66" s="22"/>
      <c r="B66" s="25">
        <v>43808</v>
      </c>
      <c r="C66">
        <v>2891</v>
      </c>
      <c r="D66">
        <v>2938</v>
      </c>
      <c r="E66" s="16">
        <f t="shared" si="0"/>
        <v>47</v>
      </c>
      <c r="F66" s="7">
        <f t="shared" si="3"/>
        <v>1.6257350397786235E-2</v>
      </c>
      <c r="G66" s="5">
        <v>1871</v>
      </c>
      <c r="H66" s="5">
        <v>1902</v>
      </c>
      <c r="I66" s="11">
        <f t="shared" si="1"/>
        <v>31</v>
      </c>
      <c r="J66" s="7">
        <f t="shared" si="4"/>
        <v>1.6568679850347406E-2</v>
      </c>
      <c r="L66">
        <v>1806</v>
      </c>
      <c r="M66">
        <v>1828</v>
      </c>
      <c r="N66">
        <f t="shared" si="5"/>
        <v>22</v>
      </c>
      <c r="O66" s="40">
        <f t="shared" si="6"/>
        <v>1.2181616832779624E-2</v>
      </c>
      <c r="P66">
        <f t="shared" si="10"/>
        <v>65</v>
      </c>
      <c r="Q66">
        <f t="shared" si="7"/>
        <v>74</v>
      </c>
      <c r="R66">
        <f t="shared" si="8"/>
        <v>9</v>
      </c>
      <c r="S66" s="40">
        <f t="shared" si="9"/>
        <v>0.13846153846153847</v>
      </c>
    </row>
    <row r="67" spans="1:19" x14ac:dyDescent="0.25">
      <c r="A67" s="10"/>
      <c r="B67" s="25">
        <v>43809</v>
      </c>
      <c r="C67">
        <v>2922</v>
      </c>
      <c r="D67">
        <v>3007</v>
      </c>
      <c r="E67" s="16">
        <f t="shared" si="0"/>
        <v>85</v>
      </c>
      <c r="F67" s="7">
        <f t="shared" si="3"/>
        <v>2.9089664613278575E-2</v>
      </c>
      <c r="G67" s="5">
        <v>1891</v>
      </c>
      <c r="H67" s="5">
        <v>1943</v>
      </c>
      <c r="I67" s="11">
        <f t="shared" si="1"/>
        <v>52</v>
      </c>
      <c r="J67" s="7">
        <f t="shared" si="4"/>
        <v>2.7498677948175568E-2</v>
      </c>
      <c r="L67">
        <v>1826</v>
      </c>
      <c r="M67">
        <v>1868</v>
      </c>
      <c r="N67">
        <f t="shared" si="5"/>
        <v>42</v>
      </c>
      <c r="O67" s="40">
        <f t="shared" si="6"/>
        <v>2.3001095290251915E-2</v>
      </c>
      <c r="P67">
        <f t="shared" si="10"/>
        <v>65</v>
      </c>
      <c r="Q67">
        <f t="shared" si="7"/>
        <v>75</v>
      </c>
      <c r="R67">
        <f t="shared" si="8"/>
        <v>10</v>
      </c>
      <c r="S67" s="40">
        <f t="shared" si="9"/>
        <v>0.15384615384615385</v>
      </c>
    </row>
    <row r="68" spans="1:19" x14ac:dyDescent="0.25">
      <c r="B68" s="25">
        <v>43810</v>
      </c>
      <c r="C68">
        <v>2954</v>
      </c>
      <c r="D68">
        <v>3062</v>
      </c>
      <c r="E68" s="16">
        <f t="shared" ref="E68:E131" si="11">IF(D68="", "", D68-C68)</f>
        <v>108</v>
      </c>
      <c r="F68" s="7">
        <f t="shared" si="3"/>
        <v>3.6560595802301962E-2</v>
      </c>
      <c r="G68" s="5">
        <v>1905</v>
      </c>
      <c r="H68" s="5">
        <v>1978</v>
      </c>
      <c r="I68" s="11">
        <f t="shared" ref="I68:I131" si="12">IF(H68="","",H68-G68)</f>
        <v>73</v>
      </c>
      <c r="J68" s="7">
        <f t="shared" si="4"/>
        <v>3.832020997375328E-2</v>
      </c>
      <c r="L68">
        <v>1839</v>
      </c>
      <c r="M68">
        <v>1902</v>
      </c>
      <c r="N68">
        <f t="shared" si="5"/>
        <v>63</v>
      </c>
      <c r="O68" s="40">
        <f t="shared" si="6"/>
        <v>3.4257748776508973E-2</v>
      </c>
      <c r="P68">
        <f t="shared" si="10"/>
        <v>66</v>
      </c>
      <c r="Q68">
        <f t="shared" si="7"/>
        <v>76</v>
      </c>
      <c r="R68">
        <f t="shared" si="8"/>
        <v>10</v>
      </c>
      <c r="S68" s="40">
        <f t="shared" si="9"/>
        <v>0.15151515151515152</v>
      </c>
    </row>
    <row r="69" spans="1:19" x14ac:dyDescent="0.25">
      <c r="A69" s="34"/>
      <c r="B69" s="25">
        <v>43811</v>
      </c>
      <c r="C69">
        <v>3019</v>
      </c>
      <c r="D69">
        <v>3112</v>
      </c>
      <c r="E69" s="16">
        <f t="shared" si="11"/>
        <v>93</v>
      </c>
      <c r="F69" s="7">
        <f t="shared" si="3"/>
        <v>3.0804902285525008E-2</v>
      </c>
      <c r="G69" s="5">
        <v>1942</v>
      </c>
      <c r="H69" s="5">
        <v>2009</v>
      </c>
      <c r="I69" s="11">
        <f t="shared" si="12"/>
        <v>67</v>
      </c>
      <c r="J69" s="7">
        <f t="shared" si="4"/>
        <v>3.4500514933058703E-2</v>
      </c>
      <c r="L69">
        <v>1877</v>
      </c>
      <c r="M69">
        <v>1933</v>
      </c>
      <c r="N69">
        <f t="shared" si="5"/>
        <v>56</v>
      </c>
      <c r="O69" s="40">
        <f t="shared" si="6"/>
        <v>2.9834842834310069E-2</v>
      </c>
      <c r="P69">
        <f t="shared" si="10"/>
        <v>65</v>
      </c>
      <c r="Q69">
        <f t="shared" si="7"/>
        <v>76</v>
      </c>
      <c r="R69">
        <f t="shared" si="8"/>
        <v>11</v>
      </c>
      <c r="S69" s="40">
        <f t="shared" si="9"/>
        <v>0.16923076923076924</v>
      </c>
    </row>
    <row r="70" spans="1:19" x14ac:dyDescent="0.25">
      <c r="A70" s="10"/>
      <c r="B70" s="25">
        <v>43812</v>
      </c>
      <c r="C70">
        <v>3081</v>
      </c>
      <c r="D70">
        <v>3155</v>
      </c>
      <c r="E70" s="16">
        <f t="shared" si="11"/>
        <v>74</v>
      </c>
      <c r="F70" s="7">
        <f t="shared" si="3"/>
        <v>2.4018175916910096E-2</v>
      </c>
      <c r="G70" s="5">
        <v>1975</v>
      </c>
      <c r="H70" s="5">
        <v>2036</v>
      </c>
      <c r="I70" s="11">
        <f t="shared" si="12"/>
        <v>61</v>
      </c>
      <c r="J70" s="7">
        <f t="shared" si="4"/>
        <v>3.0886075949367087E-2</v>
      </c>
      <c r="L70">
        <v>1909</v>
      </c>
      <c r="M70">
        <v>1958</v>
      </c>
      <c r="N70">
        <f t="shared" si="5"/>
        <v>49</v>
      </c>
      <c r="O70" s="40">
        <f t="shared" si="6"/>
        <v>2.566788894709272E-2</v>
      </c>
      <c r="P70">
        <f t="shared" si="10"/>
        <v>66</v>
      </c>
      <c r="Q70">
        <f t="shared" si="7"/>
        <v>78</v>
      </c>
      <c r="R70">
        <f t="shared" si="8"/>
        <v>12</v>
      </c>
      <c r="S70" s="40">
        <f t="shared" si="9"/>
        <v>0.18181818181818182</v>
      </c>
    </row>
    <row r="71" spans="1:19" x14ac:dyDescent="0.25">
      <c r="A71" s="23"/>
      <c r="B71" s="25">
        <v>43813</v>
      </c>
      <c r="E71" s="16" t="str">
        <f t="shared" si="11"/>
        <v/>
      </c>
      <c r="F71" s="7" t="str">
        <f t="shared" si="3"/>
        <v/>
      </c>
      <c r="I71" s="11" t="str">
        <f t="shared" si="12"/>
        <v/>
      </c>
      <c r="J71" s="7" t="str">
        <f t="shared" si="4"/>
        <v/>
      </c>
      <c r="N71" t="str">
        <f t="shared" si="5"/>
        <v/>
      </c>
      <c r="O71" s="40" t="str">
        <f t="shared" si="6"/>
        <v/>
      </c>
      <c r="P71" t="str">
        <f t="shared" si="10"/>
        <v/>
      </c>
      <c r="Q71" t="str">
        <f t="shared" si="7"/>
        <v/>
      </c>
      <c r="R71" t="str">
        <f t="shared" si="8"/>
        <v/>
      </c>
      <c r="S71" s="40" t="str">
        <f t="shared" si="9"/>
        <v/>
      </c>
    </row>
    <row r="72" spans="1:19" x14ac:dyDescent="0.25">
      <c r="B72" s="25">
        <v>43814</v>
      </c>
      <c r="E72" s="16" t="str">
        <f t="shared" si="11"/>
        <v/>
      </c>
      <c r="F72" s="7" t="str">
        <f t="shared" si="3"/>
        <v/>
      </c>
      <c r="I72" s="11" t="str">
        <f t="shared" si="12"/>
        <v/>
      </c>
      <c r="J72" s="7" t="str">
        <f t="shared" si="4"/>
        <v/>
      </c>
      <c r="N72" t="str">
        <f t="shared" si="5"/>
        <v/>
      </c>
      <c r="O72" s="40" t="str">
        <f t="shared" si="6"/>
        <v/>
      </c>
      <c r="P72" t="str">
        <f t="shared" si="10"/>
        <v/>
      </c>
      <c r="Q72" t="str">
        <f t="shared" si="7"/>
        <v/>
      </c>
      <c r="R72" t="str">
        <f t="shared" si="8"/>
        <v/>
      </c>
      <c r="S72" s="40" t="str">
        <f t="shared" si="9"/>
        <v/>
      </c>
    </row>
    <row r="73" spans="1:19" x14ac:dyDescent="0.25">
      <c r="B73" s="25">
        <v>43815</v>
      </c>
      <c r="C73">
        <v>3199</v>
      </c>
      <c r="D73">
        <v>3222</v>
      </c>
      <c r="E73" s="16">
        <f t="shared" si="11"/>
        <v>23</v>
      </c>
      <c r="F73" s="7">
        <f t="shared" si="3"/>
        <v>7.1897467958737101E-3</v>
      </c>
      <c r="G73" s="5">
        <v>2044</v>
      </c>
      <c r="H73" s="5">
        <v>2078</v>
      </c>
      <c r="I73" s="11">
        <f t="shared" si="12"/>
        <v>34</v>
      </c>
      <c r="J73" s="7">
        <f t="shared" si="4"/>
        <v>1.6634050880626222E-2</v>
      </c>
      <c r="L73">
        <v>1978</v>
      </c>
      <c r="M73">
        <v>2001</v>
      </c>
      <c r="N73">
        <f t="shared" si="5"/>
        <v>23</v>
      </c>
      <c r="O73" s="40">
        <f t="shared" si="6"/>
        <v>1.1627906976744186E-2</v>
      </c>
      <c r="P73">
        <f t="shared" si="10"/>
        <v>66</v>
      </c>
      <c r="Q73">
        <f t="shared" si="7"/>
        <v>77</v>
      </c>
      <c r="R73">
        <f t="shared" si="8"/>
        <v>11</v>
      </c>
      <c r="S73" s="40">
        <f t="shared" si="9"/>
        <v>0.16666666666666666</v>
      </c>
    </row>
    <row r="74" spans="1:19" x14ac:dyDescent="0.25">
      <c r="B74" s="25">
        <v>43816</v>
      </c>
      <c r="C74">
        <v>3266</v>
      </c>
      <c r="D74">
        <v>3268</v>
      </c>
      <c r="E74" s="16">
        <f t="shared" si="11"/>
        <v>2</v>
      </c>
      <c r="F74" s="7">
        <f t="shared" si="3"/>
        <v>6.1236987140232701E-4</v>
      </c>
      <c r="G74" s="5">
        <v>2080</v>
      </c>
      <c r="H74" s="5">
        <v>2106</v>
      </c>
      <c r="I74" s="11">
        <f t="shared" si="12"/>
        <v>26</v>
      </c>
      <c r="J74" s="7">
        <f t="shared" si="4"/>
        <v>1.2500000000000001E-2</v>
      </c>
      <c r="L74">
        <v>2014</v>
      </c>
      <c r="M74">
        <v>2028</v>
      </c>
      <c r="N74">
        <f t="shared" si="5"/>
        <v>14</v>
      </c>
      <c r="O74" s="40">
        <f t="shared" si="6"/>
        <v>6.9513406156901684E-3</v>
      </c>
      <c r="P74">
        <f t="shared" si="10"/>
        <v>66</v>
      </c>
      <c r="Q74">
        <f t="shared" si="7"/>
        <v>78</v>
      </c>
      <c r="R74">
        <f t="shared" si="8"/>
        <v>12</v>
      </c>
      <c r="S74" s="40">
        <f t="shared" si="9"/>
        <v>0.18181818181818182</v>
      </c>
    </row>
    <row r="75" spans="1:19" x14ac:dyDescent="0.25">
      <c r="A75" s="10"/>
      <c r="B75" s="25">
        <v>43817</v>
      </c>
      <c r="C75">
        <v>3312</v>
      </c>
      <c r="D75">
        <v>3305</v>
      </c>
      <c r="E75" s="16">
        <f t="shared" si="11"/>
        <v>-7</v>
      </c>
      <c r="F75" s="7">
        <f t="shared" si="3"/>
        <v>-2.113526570048309E-3</v>
      </c>
      <c r="G75" s="5">
        <v>2109</v>
      </c>
      <c r="H75" s="5">
        <v>2129</v>
      </c>
      <c r="I75" s="11">
        <f t="shared" si="12"/>
        <v>20</v>
      </c>
      <c r="J75" s="7">
        <f t="shared" si="4"/>
        <v>9.4831673779042207E-3</v>
      </c>
      <c r="L75">
        <v>2042</v>
      </c>
      <c r="M75">
        <v>2050</v>
      </c>
      <c r="N75">
        <f t="shared" si="5"/>
        <v>8</v>
      </c>
      <c r="O75" s="40">
        <f t="shared" si="6"/>
        <v>3.9177277179236044E-3</v>
      </c>
      <c r="P75">
        <f t="shared" si="10"/>
        <v>67</v>
      </c>
      <c r="Q75">
        <f t="shared" si="7"/>
        <v>79</v>
      </c>
      <c r="R75">
        <f t="shared" si="8"/>
        <v>12</v>
      </c>
      <c r="S75" s="40">
        <f t="shared" si="9"/>
        <v>0.17910447761194029</v>
      </c>
    </row>
    <row r="76" spans="1:19" x14ac:dyDescent="0.25">
      <c r="A76" s="26"/>
      <c r="B76" s="25">
        <v>43818</v>
      </c>
      <c r="C76">
        <v>3312</v>
      </c>
      <c r="D76">
        <v>3361</v>
      </c>
      <c r="E76" s="16">
        <f t="shared" si="11"/>
        <v>49</v>
      </c>
      <c r="F76" s="7">
        <f t="shared" si="3"/>
        <v>1.4794685990338164E-2</v>
      </c>
      <c r="G76" s="5">
        <v>2109</v>
      </c>
      <c r="H76" s="5">
        <v>2157</v>
      </c>
      <c r="I76" s="11">
        <f t="shared" si="12"/>
        <v>48</v>
      </c>
      <c r="J76" s="7">
        <f t="shared" si="4"/>
        <v>2.2759601706970129E-2</v>
      </c>
      <c r="L76">
        <v>2042</v>
      </c>
      <c r="M76">
        <v>2077</v>
      </c>
      <c r="N76">
        <f t="shared" si="5"/>
        <v>35</v>
      </c>
      <c r="O76" s="40">
        <f t="shared" si="6"/>
        <v>1.7140058765915768E-2</v>
      </c>
      <c r="P76">
        <f t="shared" si="10"/>
        <v>67</v>
      </c>
      <c r="Q76">
        <f t="shared" si="7"/>
        <v>80</v>
      </c>
      <c r="R76">
        <f t="shared" si="8"/>
        <v>13</v>
      </c>
      <c r="S76" s="40">
        <f t="shared" si="9"/>
        <v>0.19402985074626866</v>
      </c>
    </row>
    <row r="77" spans="1:19" x14ac:dyDescent="0.25">
      <c r="A77" s="10"/>
      <c r="B77" s="25">
        <v>43819</v>
      </c>
      <c r="C77">
        <v>3373</v>
      </c>
      <c r="D77">
        <v>3403</v>
      </c>
      <c r="E77" s="16">
        <f t="shared" si="11"/>
        <v>30</v>
      </c>
      <c r="F77" s="7">
        <f t="shared" si="3"/>
        <v>8.8941595019270681E-3</v>
      </c>
      <c r="G77" s="5">
        <v>2143</v>
      </c>
      <c r="H77" s="5">
        <v>2182</v>
      </c>
      <c r="I77" s="11">
        <f t="shared" si="12"/>
        <v>39</v>
      </c>
      <c r="J77" s="7">
        <f t="shared" si="4"/>
        <v>1.8198786747550162E-2</v>
      </c>
      <c r="L77">
        <v>2076</v>
      </c>
      <c r="M77">
        <v>2102</v>
      </c>
      <c r="N77">
        <f t="shared" si="5"/>
        <v>26</v>
      </c>
      <c r="O77" s="40">
        <f t="shared" si="6"/>
        <v>1.2524084778420038E-2</v>
      </c>
      <c r="P77">
        <f t="shared" si="10"/>
        <v>67</v>
      </c>
      <c r="Q77">
        <f t="shared" si="7"/>
        <v>80</v>
      </c>
      <c r="R77">
        <f t="shared" si="8"/>
        <v>13</v>
      </c>
      <c r="S77" s="40">
        <f t="shared" si="9"/>
        <v>0.19402985074626866</v>
      </c>
    </row>
    <row r="78" spans="1:19" x14ac:dyDescent="0.25">
      <c r="A78" s="10"/>
      <c r="B78" s="25">
        <v>43820</v>
      </c>
      <c r="E78" s="16" t="str">
        <f t="shared" si="11"/>
        <v/>
      </c>
      <c r="F78" s="7" t="str">
        <f t="shared" si="3"/>
        <v/>
      </c>
      <c r="I78" s="11" t="str">
        <f t="shared" si="12"/>
        <v/>
      </c>
      <c r="J78" s="7" t="str">
        <f t="shared" si="4"/>
        <v/>
      </c>
      <c r="N78" t="str">
        <f t="shared" si="5"/>
        <v/>
      </c>
      <c r="O78" s="40" t="str">
        <f t="shared" si="6"/>
        <v/>
      </c>
      <c r="P78" t="str">
        <f t="shared" si="10"/>
        <v/>
      </c>
      <c r="Q78" t="str">
        <f t="shared" si="7"/>
        <v/>
      </c>
      <c r="R78" t="str">
        <f t="shared" si="8"/>
        <v/>
      </c>
      <c r="S78" s="40" t="str">
        <f t="shared" si="9"/>
        <v/>
      </c>
    </row>
    <row r="79" spans="1:19" x14ac:dyDescent="0.25">
      <c r="A79" s="10"/>
      <c r="B79" s="25">
        <v>43821</v>
      </c>
      <c r="E79" s="16" t="str">
        <f t="shared" si="11"/>
        <v/>
      </c>
      <c r="F79" s="7" t="str">
        <f t="shared" si="3"/>
        <v/>
      </c>
      <c r="I79" s="11" t="str">
        <f t="shared" si="12"/>
        <v/>
      </c>
      <c r="J79" s="7" t="str">
        <f t="shared" si="4"/>
        <v/>
      </c>
      <c r="N79" t="str">
        <f t="shared" si="5"/>
        <v/>
      </c>
      <c r="O79" s="40" t="str">
        <f t="shared" si="6"/>
        <v/>
      </c>
      <c r="P79" t="str">
        <f t="shared" si="10"/>
        <v/>
      </c>
      <c r="Q79" t="str">
        <f t="shared" si="7"/>
        <v/>
      </c>
      <c r="R79" t="str">
        <f t="shared" si="8"/>
        <v/>
      </c>
      <c r="S79" s="40" t="str">
        <f t="shared" si="9"/>
        <v/>
      </c>
    </row>
    <row r="80" spans="1:19" x14ac:dyDescent="0.25">
      <c r="A80" s="26" t="s">
        <v>23</v>
      </c>
      <c r="B80" s="25">
        <v>43822</v>
      </c>
      <c r="C80">
        <v>3389</v>
      </c>
      <c r="D80">
        <v>3452</v>
      </c>
      <c r="E80" s="16">
        <f t="shared" si="11"/>
        <v>63</v>
      </c>
      <c r="F80" s="7">
        <f t="shared" si="3"/>
        <v>1.8589554440838006E-2</v>
      </c>
      <c r="G80" s="5">
        <v>2150</v>
      </c>
      <c r="H80" s="5">
        <v>2211</v>
      </c>
      <c r="I80" s="11">
        <f t="shared" si="12"/>
        <v>61</v>
      </c>
      <c r="J80" s="7">
        <f t="shared" si="4"/>
        <v>2.8372093023255815E-2</v>
      </c>
      <c r="L80">
        <v>2083</v>
      </c>
      <c r="M80">
        <v>2133</v>
      </c>
      <c r="N80">
        <f t="shared" si="5"/>
        <v>50</v>
      </c>
      <c r="O80" s="40">
        <f t="shared" si="6"/>
        <v>2.4003840614498319E-2</v>
      </c>
      <c r="P80">
        <f t="shared" si="10"/>
        <v>67</v>
      </c>
      <c r="Q80">
        <f t="shared" si="7"/>
        <v>78</v>
      </c>
      <c r="R80">
        <f t="shared" si="8"/>
        <v>11</v>
      </c>
      <c r="S80" s="40">
        <f t="shared" si="9"/>
        <v>0.16417910447761194</v>
      </c>
    </row>
    <row r="81" spans="1:19" x14ac:dyDescent="0.25">
      <c r="A81" s="10" t="s">
        <v>6</v>
      </c>
      <c r="B81" s="25">
        <v>43823</v>
      </c>
      <c r="C81">
        <v>3396</v>
      </c>
      <c r="D81">
        <v>3466</v>
      </c>
      <c r="E81" s="16">
        <f t="shared" si="11"/>
        <v>70</v>
      </c>
      <c r="F81" s="7">
        <f t="shared" si="3"/>
        <v>2.0612485276796232E-2</v>
      </c>
      <c r="G81" s="5">
        <v>2154</v>
      </c>
      <c r="H81" s="5">
        <v>2218</v>
      </c>
      <c r="I81" s="11">
        <f t="shared" si="12"/>
        <v>64</v>
      </c>
      <c r="J81" s="7">
        <f t="shared" si="4"/>
        <v>2.9712163416898793E-2</v>
      </c>
      <c r="L81">
        <v>2087</v>
      </c>
      <c r="M81">
        <v>2140</v>
      </c>
      <c r="N81">
        <f t="shared" si="5"/>
        <v>53</v>
      </c>
      <c r="O81" s="40">
        <f t="shared" si="6"/>
        <v>2.5395304264494489E-2</v>
      </c>
      <c r="P81">
        <f t="shared" si="10"/>
        <v>67</v>
      </c>
      <c r="Q81">
        <f t="shared" si="7"/>
        <v>78</v>
      </c>
      <c r="R81">
        <f t="shared" si="8"/>
        <v>11</v>
      </c>
      <c r="S81" s="40">
        <f t="shared" si="9"/>
        <v>0.16417910447761194</v>
      </c>
    </row>
    <row r="82" spans="1:19" x14ac:dyDescent="0.25">
      <c r="A82" s="10" t="s">
        <v>6</v>
      </c>
      <c r="B82" s="25">
        <v>43824</v>
      </c>
      <c r="C82">
        <v>3404</v>
      </c>
      <c r="D82">
        <v>3469</v>
      </c>
      <c r="E82" s="16">
        <f t="shared" si="11"/>
        <v>65</v>
      </c>
      <c r="F82" s="7">
        <f t="shared" si="3"/>
        <v>1.9095182138660398E-2</v>
      </c>
      <c r="G82" s="5">
        <v>2158</v>
      </c>
      <c r="H82" s="5">
        <v>2220</v>
      </c>
      <c r="I82" s="11">
        <f t="shared" si="12"/>
        <v>62</v>
      </c>
      <c r="J82" s="7">
        <f t="shared" si="4"/>
        <v>2.8730305838739572E-2</v>
      </c>
      <c r="L82">
        <v>2091</v>
      </c>
      <c r="M82">
        <v>2142</v>
      </c>
      <c r="N82">
        <f t="shared" si="5"/>
        <v>51</v>
      </c>
      <c r="O82" s="40">
        <f t="shared" si="6"/>
        <v>2.4390243902439025E-2</v>
      </c>
      <c r="P82">
        <f t="shared" si="10"/>
        <v>67</v>
      </c>
      <c r="Q82">
        <f t="shared" si="7"/>
        <v>78</v>
      </c>
      <c r="R82">
        <f t="shared" si="8"/>
        <v>11</v>
      </c>
      <c r="S82" s="40">
        <f t="shared" si="9"/>
        <v>0.16417910447761194</v>
      </c>
    </row>
    <row r="83" spans="1:19" x14ac:dyDescent="0.25">
      <c r="A83" s="10" t="s">
        <v>7</v>
      </c>
      <c r="B83" s="25">
        <v>43825</v>
      </c>
      <c r="C83">
        <v>3427</v>
      </c>
      <c r="D83">
        <v>3477</v>
      </c>
      <c r="E83" s="16">
        <f t="shared" si="11"/>
        <v>50</v>
      </c>
      <c r="F83" s="7">
        <f t="shared" si="3"/>
        <v>1.4590020426028597E-2</v>
      </c>
      <c r="G83" s="5">
        <v>2169</v>
      </c>
      <c r="H83" s="5">
        <v>2224</v>
      </c>
      <c r="I83" s="11">
        <f t="shared" si="12"/>
        <v>55</v>
      </c>
      <c r="J83" s="7">
        <f t="shared" si="4"/>
        <v>2.5357307514983864E-2</v>
      </c>
      <c r="L83">
        <v>2101</v>
      </c>
      <c r="M83">
        <v>2145</v>
      </c>
      <c r="N83">
        <f t="shared" si="5"/>
        <v>44</v>
      </c>
      <c r="O83" s="40">
        <f t="shared" si="6"/>
        <v>2.0942408376963352E-2</v>
      </c>
      <c r="P83">
        <f t="shared" si="10"/>
        <v>68</v>
      </c>
      <c r="Q83">
        <f t="shared" si="7"/>
        <v>79</v>
      </c>
      <c r="R83">
        <f t="shared" si="8"/>
        <v>11</v>
      </c>
      <c r="S83" s="40">
        <f t="shared" si="9"/>
        <v>0.16176470588235295</v>
      </c>
    </row>
    <row r="84" spans="1:19" x14ac:dyDescent="0.25">
      <c r="A84" s="10" t="s">
        <v>7</v>
      </c>
      <c r="B84" s="25">
        <v>43826</v>
      </c>
      <c r="C84">
        <v>3446</v>
      </c>
      <c r="D84">
        <v>3491</v>
      </c>
      <c r="E84" s="16">
        <f t="shared" si="11"/>
        <v>45</v>
      </c>
      <c r="F84" s="7">
        <f t="shared" si="3"/>
        <v>1.30586186883343E-2</v>
      </c>
      <c r="G84" s="5">
        <v>2182</v>
      </c>
      <c r="H84" s="5">
        <v>2232</v>
      </c>
      <c r="I84" s="11">
        <f t="shared" si="12"/>
        <v>50</v>
      </c>
      <c r="J84" s="7">
        <f t="shared" si="4"/>
        <v>2.2914757103574702E-2</v>
      </c>
      <c r="L84">
        <v>2115</v>
      </c>
      <c r="M84">
        <v>2154</v>
      </c>
      <c r="N84">
        <f t="shared" si="5"/>
        <v>39</v>
      </c>
      <c r="O84" s="40">
        <f t="shared" si="6"/>
        <v>1.8439716312056736E-2</v>
      </c>
      <c r="P84">
        <f t="shared" si="10"/>
        <v>67</v>
      </c>
      <c r="Q84">
        <f t="shared" si="7"/>
        <v>78</v>
      </c>
      <c r="R84">
        <f t="shared" si="8"/>
        <v>11</v>
      </c>
      <c r="S84" s="40">
        <f t="shared" si="9"/>
        <v>0.16417910447761194</v>
      </c>
    </row>
    <row r="85" spans="1:19" x14ac:dyDescent="0.25">
      <c r="A85" s="10" t="s">
        <v>7</v>
      </c>
      <c r="B85" s="25">
        <v>43827</v>
      </c>
      <c r="E85" s="16" t="str">
        <f t="shared" si="11"/>
        <v/>
      </c>
      <c r="F85" s="7" t="str">
        <f t="shared" si="3"/>
        <v/>
      </c>
      <c r="I85" s="11" t="str">
        <f t="shared" si="12"/>
        <v/>
      </c>
      <c r="J85" s="7" t="str">
        <f t="shared" si="4"/>
        <v/>
      </c>
      <c r="N85" t="str">
        <f t="shared" si="5"/>
        <v/>
      </c>
      <c r="O85" s="40" t="str">
        <f t="shared" si="6"/>
        <v/>
      </c>
      <c r="P85" t="str">
        <f t="shared" si="10"/>
        <v/>
      </c>
      <c r="Q85" t="str">
        <f t="shared" si="7"/>
        <v/>
      </c>
      <c r="R85" t="str">
        <f t="shared" si="8"/>
        <v/>
      </c>
      <c r="S85" s="40" t="str">
        <f t="shared" si="9"/>
        <v/>
      </c>
    </row>
    <row r="86" spans="1:19" x14ac:dyDescent="0.25">
      <c r="A86" s="10" t="s">
        <v>7</v>
      </c>
      <c r="B86" s="25">
        <v>43828</v>
      </c>
      <c r="E86" s="16" t="str">
        <f t="shared" si="11"/>
        <v/>
      </c>
      <c r="F86" s="7" t="str">
        <f t="shared" si="3"/>
        <v/>
      </c>
      <c r="I86" s="11" t="str">
        <f t="shared" si="12"/>
        <v/>
      </c>
      <c r="J86" s="7" t="str">
        <f t="shared" si="4"/>
        <v/>
      </c>
      <c r="N86" t="str">
        <f t="shared" si="5"/>
        <v/>
      </c>
      <c r="O86" s="40" t="str">
        <f t="shared" si="6"/>
        <v/>
      </c>
      <c r="P86" t="str">
        <f t="shared" si="10"/>
        <v/>
      </c>
      <c r="Q86" t="str">
        <f t="shared" si="7"/>
        <v/>
      </c>
      <c r="R86" t="str">
        <f t="shared" si="8"/>
        <v/>
      </c>
      <c r="S86" s="40" t="str">
        <f t="shared" si="9"/>
        <v/>
      </c>
    </row>
    <row r="87" spans="1:19" x14ac:dyDescent="0.25">
      <c r="A87" s="10" t="s">
        <v>7</v>
      </c>
      <c r="B87" s="25">
        <v>43829</v>
      </c>
      <c r="C87">
        <v>3488</v>
      </c>
      <c r="D87">
        <v>3535</v>
      </c>
      <c r="E87" s="16">
        <f t="shared" si="11"/>
        <v>47</v>
      </c>
      <c r="F87" s="7">
        <f t="shared" si="3"/>
        <v>1.3474770642201836E-2</v>
      </c>
      <c r="G87" s="5">
        <v>2207</v>
      </c>
      <c r="H87" s="5">
        <v>2258</v>
      </c>
      <c r="I87" s="11">
        <f t="shared" si="12"/>
        <v>51</v>
      </c>
      <c r="J87" s="7">
        <f t="shared" si="4"/>
        <v>2.3108291798821932E-2</v>
      </c>
      <c r="L87">
        <v>2140</v>
      </c>
      <c r="M87">
        <v>2180</v>
      </c>
      <c r="N87">
        <f t="shared" si="5"/>
        <v>40</v>
      </c>
      <c r="O87" s="40">
        <f t="shared" si="6"/>
        <v>1.8691588785046728E-2</v>
      </c>
      <c r="P87">
        <f t="shared" si="10"/>
        <v>67</v>
      </c>
      <c r="Q87">
        <f t="shared" si="7"/>
        <v>78</v>
      </c>
      <c r="R87">
        <f t="shared" si="8"/>
        <v>11</v>
      </c>
      <c r="S87" s="40">
        <f t="shared" si="9"/>
        <v>0.16417910447761194</v>
      </c>
    </row>
    <row r="88" spans="1:19" x14ac:dyDescent="0.25">
      <c r="A88" s="10" t="s">
        <v>7</v>
      </c>
      <c r="B88" s="25">
        <v>43830</v>
      </c>
      <c r="C88">
        <v>3503</v>
      </c>
      <c r="D88">
        <v>3555</v>
      </c>
      <c r="E88" s="16">
        <f t="shared" si="11"/>
        <v>52</v>
      </c>
      <c r="F88" s="7">
        <f t="shared" si="3"/>
        <v>1.4844419069369112E-2</v>
      </c>
      <c r="G88" s="5">
        <v>2213</v>
      </c>
      <c r="H88" s="5">
        <v>2269</v>
      </c>
      <c r="I88" s="11">
        <f t="shared" si="12"/>
        <v>56</v>
      </c>
      <c r="J88" s="7">
        <f t="shared" si="4"/>
        <v>2.5305015815634886E-2</v>
      </c>
      <c r="L88">
        <v>2146</v>
      </c>
      <c r="M88">
        <v>2191</v>
      </c>
      <c r="N88">
        <f t="shared" si="5"/>
        <v>45</v>
      </c>
      <c r="O88" s="40">
        <f t="shared" si="6"/>
        <v>2.096924510717614E-2</v>
      </c>
      <c r="P88">
        <f t="shared" si="10"/>
        <v>67</v>
      </c>
      <c r="Q88">
        <f t="shared" si="7"/>
        <v>78</v>
      </c>
      <c r="R88">
        <f t="shared" si="8"/>
        <v>11</v>
      </c>
      <c r="S88" s="40">
        <f t="shared" si="9"/>
        <v>0.16417910447761194</v>
      </c>
    </row>
    <row r="89" spans="1:19" x14ac:dyDescent="0.25">
      <c r="A89" s="10" t="s">
        <v>8</v>
      </c>
      <c r="B89" s="25">
        <v>43831</v>
      </c>
      <c r="C89">
        <v>3529</v>
      </c>
      <c r="D89">
        <v>3567</v>
      </c>
      <c r="E89" s="16">
        <f t="shared" si="11"/>
        <v>38</v>
      </c>
      <c r="F89" s="7">
        <f t="shared" si="3"/>
        <v>1.0767922924341174E-2</v>
      </c>
      <c r="G89" s="5">
        <v>2225</v>
      </c>
      <c r="H89" s="5">
        <v>2275</v>
      </c>
      <c r="I89" s="11">
        <f t="shared" si="12"/>
        <v>50</v>
      </c>
      <c r="J89" s="7">
        <f t="shared" si="4"/>
        <v>2.247191011235955E-2</v>
      </c>
      <c r="L89">
        <v>2157</v>
      </c>
      <c r="M89">
        <v>2197</v>
      </c>
      <c r="N89">
        <f t="shared" si="5"/>
        <v>40</v>
      </c>
      <c r="O89" s="40">
        <f t="shared" si="6"/>
        <v>1.8544274455261939E-2</v>
      </c>
      <c r="P89">
        <f t="shared" si="10"/>
        <v>68</v>
      </c>
      <c r="Q89">
        <f t="shared" si="7"/>
        <v>78</v>
      </c>
      <c r="R89">
        <f t="shared" si="8"/>
        <v>10</v>
      </c>
      <c r="S89" s="40">
        <f t="shared" si="9"/>
        <v>0.14705882352941177</v>
      </c>
    </row>
    <row r="90" spans="1:19" x14ac:dyDescent="0.25">
      <c r="A90" s="12" t="s">
        <v>16</v>
      </c>
      <c r="B90" s="25">
        <v>43832</v>
      </c>
      <c r="C90">
        <v>3560</v>
      </c>
      <c r="D90">
        <v>3580</v>
      </c>
      <c r="E90" s="16">
        <f t="shared" si="11"/>
        <v>20</v>
      </c>
      <c r="F90" s="7">
        <f t="shared" si="3"/>
        <v>5.6179775280898875E-3</v>
      </c>
      <c r="G90" s="5">
        <v>2238</v>
      </c>
      <c r="H90" s="5">
        <v>2284</v>
      </c>
      <c r="I90" s="11">
        <f t="shared" si="12"/>
        <v>46</v>
      </c>
      <c r="J90" s="7">
        <f t="shared" si="4"/>
        <v>2.0554066130473638E-2</v>
      </c>
      <c r="L90">
        <v>2172</v>
      </c>
      <c r="M90">
        <v>2205</v>
      </c>
      <c r="N90">
        <f t="shared" si="5"/>
        <v>33</v>
      </c>
      <c r="O90" s="40">
        <f t="shared" si="6"/>
        <v>1.5193370165745856E-2</v>
      </c>
      <c r="P90">
        <f t="shared" si="10"/>
        <v>66</v>
      </c>
      <c r="Q90">
        <f t="shared" si="7"/>
        <v>79</v>
      </c>
      <c r="R90">
        <f t="shared" si="8"/>
        <v>13</v>
      </c>
      <c r="S90" s="40">
        <f t="shared" si="9"/>
        <v>0.19696969696969696</v>
      </c>
    </row>
    <row r="91" spans="1:19" x14ac:dyDescent="0.25">
      <c r="A91" s="27" t="s">
        <v>39</v>
      </c>
      <c r="B91" s="25">
        <v>43833</v>
      </c>
      <c r="C91">
        <v>3268</v>
      </c>
      <c r="D91">
        <v>3619</v>
      </c>
      <c r="E91" s="16">
        <f t="shared" si="11"/>
        <v>351</v>
      </c>
      <c r="F91" s="7">
        <f t="shared" si="3"/>
        <v>0.10740514075887393</v>
      </c>
      <c r="G91" s="5">
        <v>2088</v>
      </c>
      <c r="H91" s="5">
        <v>2301</v>
      </c>
      <c r="I91" s="11">
        <f t="shared" si="12"/>
        <v>213</v>
      </c>
      <c r="J91" s="7">
        <f t="shared" si="4"/>
        <v>0.10201149425287356</v>
      </c>
      <c r="L91">
        <v>2022</v>
      </c>
      <c r="M91">
        <v>2223</v>
      </c>
      <c r="N91">
        <f t="shared" si="5"/>
        <v>201</v>
      </c>
      <c r="O91" s="40">
        <f t="shared" si="6"/>
        <v>9.9406528189910984E-2</v>
      </c>
      <c r="P91">
        <f t="shared" si="10"/>
        <v>66</v>
      </c>
      <c r="Q91">
        <f t="shared" si="7"/>
        <v>78</v>
      </c>
      <c r="R91">
        <f t="shared" si="8"/>
        <v>12</v>
      </c>
      <c r="S91" s="40">
        <f t="shared" si="9"/>
        <v>0.18181818181818182</v>
      </c>
    </row>
    <row r="92" spans="1:19" x14ac:dyDescent="0.25">
      <c r="A92" s="12"/>
      <c r="B92" s="25">
        <v>43834</v>
      </c>
      <c r="E92" s="16" t="str">
        <f t="shared" si="11"/>
        <v/>
      </c>
      <c r="F92" s="7" t="str">
        <f t="shared" si="3"/>
        <v/>
      </c>
      <c r="I92" s="11" t="str">
        <f t="shared" si="12"/>
        <v/>
      </c>
      <c r="J92" s="7" t="str">
        <f t="shared" si="4"/>
        <v/>
      </c>
      <c r="K92" s="36"/>
      <c r="N92" t="str">
        <f t="shared" si="5"/>
        <v/>
      </c>
      <c r="O92" s="40" t="str">
        <f t="shared" si="6"/>
        <v/>
      </c>
      <c r="P92" t="str">
        <f t="shared" si="10"/>
        <v/>
      </c>
      <c r="Q92" t="str">
        <f t="shared" si="7"/>
        <v/>
      </c>
      <c r="R92" t="str">
        <f t="shared" si="8"/>
        <v/>
      </c>
      <c r="S92" s="40" t="str">
        <f t="shared" si="9"/>
        <v/>
      </c>
    </row>
    <row r="93" spans="1:19" ht="14.25" customHeight="1" x14ac:dyDescent="0.25">
      <c r="A93" s="12"/>
      <c r="B93" s="25">
        <v>43835</v>
      </c>
      <c r="E93" s="16" t="str">
        <f t="shared" si="11"/>
        <v/>
      </c>
      <c r="F93" s="7" t="str">
        <f t="shared" si="3"/>
        <v/>
      </c>
      <c r="I93" s="11" t="str">
        <f t="shared" si="12"/>
        <v/>
      </c>
      <c r="J93" s="7" t="str">
        <f t="shared" si="4"/>
        <v/>
      </c>
      <c r="N93" t="str">
        <f t="shared" si="5"/>
        <v/>
      </c>
      <c r="O93" s="40" t="str">
        <f t="shared" si="6"/>
        <v/>
      </c>
      <c r="P93" t="str">
        <f t="shared" si="10"/>
        <v/>
      </c>
      <c r="Q93" t="str">
        <f t="shared" si="7"/>
        <v/>
      </c>
      <c r="R93" t="str">
        <f t="shared" si="8"/>
        <v/>
      </c>
      <c r="S93" s="40" t="str">
        <f t="shared" si="9"/>
        <v/>
      </c>
    </row>
    <row r="94" spans="1:19" x14ac:dyDescent="0.25">
      <c r="A94" s="12" t="s">
        <v>16</v>
      </c>
      <c r="B94" s="25">
        <v>43836</v>
      </c>
      <c r="C94">
        <v>3487</v>
      </c>
      <c r="D94">
        <v>3671</v>
      </c>
      <c r="E94" s="16">
        <f t="shared" si="11"/>
        <v>184</v>
      </c>
      <c r="F94" s="7">
        <f t="shared" si="3"/>
        <v>5.2767421852595357E-2</v>
      </c>
      <c r="G94" s="5">
        <v>2196</v>
      </c>
      <c r="H94" s="5">
        <v>2324</v>
      </c>
      <c r="I94" s="11">
        <f t="shared" si="12"/>
        <v>128</v>
      </c>
      <c r="J94" s="7">
        <f t="shared" si="4"/>
        <v>5.8287795992714025E-2</v>
      </c>
      <c r="L94">
        <v>2130</v>
      </c>
      <c r="M94">
        <v>2246</v>
      </c>
      <c r="N94">
        <f t="shared" si="5"/>
        <v>116</v>
      </c>
      <c r="O94" s="40">
        <f t="shared" si="6"/>
        <v>5.4460093896713614E-2</v>
      </c>
      <c r="P94">
        <f t="shared" si="10"/>
        <v>66</v>
      </c>
      <c r="Q94">
        <f t="shared" si="7"/>
        <v>78</v>
      </c>
      <c r="R94">
        <f t="shared" si="8"/>
        <v>12</v>
      </c>
      <c r="S94" s="40">
        <f t="shared" si="9"/>
        <v>0.18181818181818182</v>
      </c>
    </row>
    <row r="95" spans="1:19" x14ac:dyDescent="0.25">
      <c r="A95" s="12" t="s">
        <v>16</v>
      </c>
      <c r="B95" s="25">
        <v>43837</v>
      </c>
      <c r="C95">
        <v>3611</v>
      </c>
      <c r="D95">
        <v>3746</v>
      </c>
      <c r="E95" s="16">
        <f t="shared" si="11"/>
        <v>135</v>
      </c>
      <c r="F95" s="7">
        <f t="shared" si="3"/>
        <v>3.7385765715868179E-2</v>
      </c>
      <c r="G95" s="5">
        <v>2272</v>
      </c>
      <c r="H95" s="5">
        <v>2362</v>
      </c>
      <c r="I95" s="11">
        <f t="shared" si="12"/>
        <v>90</v>
      </c>
      <c r="J95" s="7">
        <f t="shared" si="4"/>
        <v>3.9612676056338031E-2</v>
      </c>
      <c r="L95">
        <v>2205</v>
      </c>
      <c r="M95">
        <v>2283</v>
      </c>
      <c r="N95">
        <f t="shared" si="5"/>
        <v>78</v>
      </c>
      <c r="O95" s="40">
        <f t="shared" si="6"/>
        <v>3.5374149659863949E-2</v>
      </c>
      <c r="P95">
        <f t="shared" ref="P95:P126" si="13">IF(L95="","",G95-L95)</f>
        <v>67</v>
      </c>
      <c r="Q95">
        <f t="shared" si="7"/>
        <v>79</v>
      </c>
      <c r="R95">
        <f t="shared" si="8"/>
        <v>12</v>
      </c>
      <c r="S95" s="40">
        <f t="shared" si="9"/>
        <v>0.17910447761194029</v>
      </c>
    </row>
    <row r="96" spans="1:19" x14ac:dyDescent="0.25">
      <c r="A96" s="12" t="s">
        <v>16</v>
      </c>
      <c r="B96" s="25">
        <v>43838</v>
      </c>
      <c r="C96">
        <v>3717</v>
      </c>
      <c r="D96">
        <v>3771</v>
      </c>
      <c r="E96" s="16">
        <f t="shared" si="11"/>
        <v>54</v>
      </c>
      <c r="F96" s="7">
        <f t="shared" ref="F96:F159" si="14">IF(D96="","",E96/C96)</f>
        <v>1.4527845036319613E-2</v>
      </c>
      <c r="G96" s="5">
        <v>2324</v>
      </c>
      <c r="H96" s="5">
        <v>2369</v>
      </c>
      <c r="I96" s="11">
        <f t="shared" si="12"/>
        <v>45</v>
      </c>
      <c r="J96" s="7">
        <f t="shared" ref="J96:J159" si="15">IF(H96="","",I96/G96)</f>
        <v>1.93631669535284E-2</v>
      </c>
      <c r="L96">
        <v>2257</v>
      </c>
      <c r="M96">
        <v>2290</v>
      </c>
      <c r="N96">
        <f t="shared" ref="N96:N159" si="16">IF(M96="","",M96-L96)</f>
        <v>33</v>
      </c>
      <c r="O96" s="40">
        <f t="shared" ref="O96:O159" si="17">IF(M96="","",N96/L96)</f>
        <v>1.4621178555604785E-2</v>
      </c>
      <c r="P96">
        <f t="shared" si="13"/>
        <v>67</v>
      </c>
      <c r="Q96">
        <f t="shared" ref="Q96:Q159" si="18">IF(M96="","",H96-M96)</f>
        <v>79</v>
      </c>
      <c r="R96">
        <f t="shared" ref="R96:R159" si="19">IF(Q96="","",Q96-P96)</f>
        <v>12</v>
      </c>
      <c r="S96" s="40">
        <f t="shared" ref="S96:S159" si="20">IF(Q96="","",R96/P96)</f>
        <v>0.17910447761194029</v>
      </c>
    </row>
    <row r="97" spans="1:19" x14ac:dyDescent="0.25">
      <c r="A97" s="27" t="s">
        <v>39</v>
      </c>
      <c r="B97" s="25">
        <v>43839</v>
      </c>
      <c r="C97">
        <v>3595</v>
      </c>
      <c r="D97">
        <v>3814</v>
      </c>
      <c r="E97" s="16">
        <f t="shared" si="11"/>
        <v>219</v>
      </c>
      <c r="F97" s="7">
        <f t="shared" si="14"/>
        <v>6.0917941585535464E-2</v>
      </c>
      <c r="G97" s="5">
        <v>2253</v>
      </c>
      <c r="H97" s="5">
        <v>2393</v>
      </c>
      <c r="I97" s="11">
        <f t="shared" si="12"/>
        <v>140</v>
      </c>
      <c r="J97" s="7">
        <f t="shared" si="15"/>
        <v>6.2139369729249889E-2</v>
      </c>
      <c r="L97">
        <v>2186</v>
      </c>
      <c r="M97">
        <v>2313</v>
      </c>
      <c r="N97">
        <f t="shared" si="16"/>
        <v>127</v>
      </c>
      <c r="O97" s="40">
        <f t="shared" si="17"/>
        <v>5.809698078682525E-2</v>
      </c>
      <c r="P97">
        <f t="shared" si="13"/>
        <v>67</v>
      </c>
      <c r="Q97">
        <f t="shared" si="18"/>
        <v>80</v>
      </c>
      <c r="R97">
        <f t="shared" si="19"/>
        <v>13</v>
      </c>
      <c r="S97" s="40">
        <f t="shared" si="20"/>
        <v>0.19402985074626866</v>
      </c>
    </row>
    <row r="98" spans="1:19" ht="21" x14ac:dyDescent="0.25">
      <c r="A98" s="27" t="s">
        <v>40</v>
      </c>
      <c r="B98" s="25">
        <v>43840</v>
      </c>
      <c r="C98">
        <v>3765</v>
      </c>
      <c r="D98">
        <v>3574</v>
      </c>
      <c r="E98" s="16">
        <f t="shared" si="11"/>
        <v>-191</v>
      </c>
      <c r="F98" s="7">
        <f t="shared" si="14"/>
        <v>-5.0730411686586985E-2</v>
      </c>
      <c r="G98" s="5">
        <v>2348</v>
      </c>
      <c r="H98" s="5">
        <v>2273</v>
      </c>
      <c r="I98" s="11">
        <f t="shared" si="12"/>
        <v>-75</v>
      </c>
      <c r="J98" s="7">
        <f t="shared" si="15"/>
        <v>-3.1942078364565585E-2</v>
      </c>
      <c r="L98">
        <v>2280</v>
      </c>
      <c r="M98">
        <v>2197</v>
      </c>
      <c r="N98">
        <f t="shared" si="16"/>
        <v>-83</v>
      </c>
      <c r="O98" s="40">
        <f t="shared" si="17"/>
        <v>-3.6403508771929827E-2</v>
      </c>
      <c r="P98">
        <f t="shared" si="13"/>
        <v>68</v>
      </c>
      <c r="Q98">
        <f t="shared" si="18"/>
        <v>76</v>
      </c>
      <c r="R98">
        <f t="shared" si="19"/>
        <v>8</v>
      </c>
      <c r="S98" s="40">
        <f t="shared" si="20"/>
        <v>0.11764705882352941</v>
      </c>
    </row>
    <row r="99" spans="1:19" x14ac:dyDescent="0.25">
      <c r="A99" s="12"/>
      <c r="B99" s="25">
        <v>43841</v>
      </c>
      <c r="E99" s="16" t="str">
        <f t="shared" si="11"/>
        <v/>
      </c>
      <c r="F99" s="7" t="str">
        <f t="shared" si="14"/>
        <v/>
      </c>
      <c r="I99" s="11" t="str">
        <f t="shared" si="12"/>
        <v/>
      </c>
      <c r="J99" s="7" t="str">
        <f t="shared" si="15"/>
        <v/>
      </c>
      <c r="N99" t="str">
        <f t="shared" si="16"/>
        <v/>
      </c>
      <c r="O99" s="40" t="str">
        <f t="shared" si="17"/>
        <v/>
      </c>
      <c r="P99" t="str">
        <f t="shared" si="13"/>
        <v/>
      </c>
      <c r="Q99" t="str">
        <f t="shared" si="18"/>
        <v/>
      </c>
      <c r="R99" t="str">
        <f t="shared" si="19"/>
        <v/>
      </c>
      <c r="S99" s="40" t="str">
        <f t="shared" si="20"/>
        <v/>
      </c>
    </row>
    <row r="100" spans="1:19" x14ac:dyDescent="0.25">
      <c r="A100" s="12"/>
      <c r="B100" s="25">
        <v>43842</v>
      </c>
      <c r="E100" s="16" t="str">
        <f t="shared" si="11"/>
        <v/>
      </c>
      <c r="F100" s="7" t="str">
        <f t="shared" si="14"/>
        <v/>
      </c>
      <c r="I100" s="11" t="str">
        <f t="shared" si="12"/>
        <v/>
      </c>
      <c r="J100" s="7" t="str">
        <f t="shared" si="15"/>
        <v/>
      </c>
      <c r="N100" t="str">
        <f t="shared" si="16"/>
        <v/>
      </c>
      <c r="O100" s="40" t="str">
        <f t="shared" si="17"/>
        <v/>
      </c>
      <c r="P100" t="str">
        <f t="shared" si="13"/>
        <v/>
      </c>
      <c r="Q100" t="str">
        <f t="shared" si="18"/>
        <v/>
      </c>
      <c r="R100" t="str">
        <f t="shared" si="19"/>
        <v/>
      </c>
      <c r="S100" s="40" t="str">
        <f t="shared" si="20"/>
        <v/>
      </c>
    </row>
    <row r="101" spans="1:19" ht="24.75" customHeight="1" x14ac:dyDescent="0.25">
      <c r="A101" s="12" t="s">
        <v>16</v>
      </c>
      <c r="B101" s="25">
        <v>43843</v>
      </c>
      <c r="C101">
        <v>3996</v>
      </c>
      <c r="D101">
        <v>3719</v>
      </c>
      <c r="E101" s="16">
        <f t="shared" si="11"/>
        <v>-277</v>
      </c>
      <c r="F101" s="7">
        <f t="shared" si="14"/>
        <v>-6.9319319319319325E-2</v>
      </c>
      <c r="G101" s="6">
        <v>2461</v>
      </c>
      <c r="H101" s="6">
        <v>2344</v>
      </c>
      <c r="I101" s="11">
        <f t="shared" si="12"/>
        <v>-117</v>
      </c>
      <c r="J101" s="7">
        <f t="shared" si="15"/>
        <v>-4.7541649735879724E-2</v>
      </c>
      <c r="L101">
        <v>2393</v>
      </c>
      <c r="M101">
        <v>2261</v>
      </c>
      <c r="N101">
        <f t="shared" si="16"/>
        <v>-132</v>
      </c>
      <c r="O101" s="40">
        <f t="shared" si="17"/>
        <v>-5.5160885917258672E-2</v>
      </c>
      <c r="P101">
        <f t="shared" si="13"/>
        <v>68</v>
      </c>
      <c r="Q101">
        <f t="shared" si="18"/>
        <v>83</v>
      </c>
      <c r="R101">
        <f t="shared" si="19"/>
        <v>15</v>
      </c>
      <c r="S101" s="40">
        <f t="shared" si="20"/>
        <v>0.22058823529411764</v>
      </c>
    </row>
    <row r="102" spans="1:19" x14ac:dyDescent="0.25">
      <c r="A102" s="12" t="s">
        <v>16</v>
      </c>
      <c r="B102" s="25">
        <v>43844</v>
      </c>
      <c r="C102">
        <v>4055</v>
      </c>
      <c r="D102">
        <v>3821</v>
      </c>
      <c r="E102" s="16">
        <f t="shared" si="11"/>
        <v>-234</v>
      </c>
      <c r="F102" s="7">
        <f t="shared" si="14"/>
        <v>-5.7706535141800248E-2</v>
      </c>
      <c r="G102" s="6">
        <v>2487</v>
      </c>
      <c r="H102" s="6">
        <v>2392</v>
      </c>
      <c r="I102" s="11">
        <f t="shared" si="12"/>
        <v>-95</v>
      </c>
      <c r="J102" s="7">
        <f t="shared" si="15"/>
        <v>-3.8198632891033375E-2</v>
      </c>
      <c r="L102">
        <v>2419</v>
      </c>
      <c r="M102">
        <v>2308</v>
      </c>
      <c r="N102">
        <f t="shared" si="16"/>
        <v>-111</v>
      </c>
      <c r="O102" s="40">
        <f t="shared" si="17"/>
        <v>-4.5886730053741213E-2</v>
      </c>
      <c r="P102">
        <f t="shared" si="13"/>
        <v>68</v>
      </c>
      <c r="Q102">
        <f t="shared" si="18"/>
        <v>84</v>
      </c>
      <c r="R102">
        <f t="shared" si="19"/>
        <v>16</v>
      </c>
      <c r="S102" s="40">
        <f t="shared" si="20"/>
        <v>0.23529411764705882</v>
      </c>
    </row>
    <row r="103" spans="1:19" x14ac:dyDescent="0.25">
      <c r="A103" s="12" t="s">
        <v>16</v>
      </c>
      <c r="B103" s="25">
        <v>43845</v>
      </c>
      <c r="C103">
        <v>4501</v>
      </c>
      <c r="D103">
        <v>3886</v>
      </c>
      <c r="E103" s="16">
        <f t="shared" si="11"/>
        <v>-615</v>
      </c>
      <c r="F103" s="7">
        <f t="shared" si="14"/>
        <v>-0.13663630304376806</v>
      </c>
      <c r="G103" s="8">
        <v>2641</v>
      </c>
      <c r="H103" s="8">
        <v>2424</v>
      </c>
      <c r="I103" s="11">
        <f t="shared" si="12"/>
        <v>-217</v>
      </c>
      <c r="J103" s="7">
        <f t="shared" si="15"/>
        <v>-8.2165846270352144E-2</v>
      </c>
      <c r="K103" s="37"/>
      <c r="L103" s="41">
        <v>2452</v>
      </c>
      <c r="M103" s="41">
        <v>2340</v>
      </c>
      <c r="N103">
        <f t="shared" si="16"/>
        <v>-112</v>
      </c>
      <c r="O103" s="40">
        <f t="shared" si="17"/>
        <v>-4.5676998368678633E-2</v>
      </c>
      <c r="P103">
        <f t="shared" si="13"/>
        <v>189</v>
      </c>
      <c r="Q103">
        <f t="shared" si="18"/>
        <v>84</v>
      </c>
      <c r="R103">
        <f t="shared" si="19"/>
        <v>-105</v>
      </c>
      <c r="S103" s="40">
        <f t="shared" si="20"/>
        <v>-0.55555555555555558</v>
      </c>
    </row>
    <row r="104" spans="1:19" ht="21" x14ac:dyDescent="0.25">
      <c r="A104" s="27" t="s">
        <v>42</v>
      </c>
      <c r="B104" s="25">
        <v>43846</v>
      </c>
      <c r="C104">
        <v>4627</v>
      </c>
      <c r="D104">
        <v>3823</v>
      </c>
      <c r="E104" s="16">
        <f t="shared" si="11"/>
        <v>-804</v>
      </c>
      <c r="F104" s="7">
        <f t="shared" si="14"/>
        <v>-0.17376269721201643</v>
      </c>
      <c r="G104" s="8">
        <v>2655</v>
      </c>
      <c r="H104" s="8">
        <v>2392</v>
      </c>
      <c r="I104" s="11">
        <f t="shared" si="12"/>
        <v>-263</v>
      </c>
      <c r="J104" s="7">
        <f t="shared" si="15"/>
        <v>-9.9058380414312613E-2</v>
      </c>
      <c r="K104" s="38"/>
      <c r="L104">
        <v>2384</v>
      </c>
      <c r="M104">
        <v>2307</v>
      </c>
      <c r="N104">
        <f t="shared" si="16"/>
        <v>-77</v>
      </c>
      <c r="O104" s="40">
        <f t="shared" si="17"/>
        <v>-3.2298657718120807E-2</v>
      </c>
      <c r="P104">
        <f t="shared" si="13"/>
        <v>271</v>
      </c>
      <c r="Q104">
        <f t="shared" si="18"/>
        <v>85</v>
      </c>
      <c r="R104">
        <f t="shared" si="19"/>
        <v>-186</v>
      </c>
      <c r="S104" s="40">
        <f t="shared" si="20"/>
        <v>-0.68634686346863472</v>
      </c>
    </row>
    <row r="105" spans="1:19" x14ac:dyDescent="0.25">
      <c r="A105" s="27" t="s">
        <v>41</v>
      </c>
      <c r="B105" s="25">
        <v>43847</v>
      </c>
      <c r="C105">
        <v>4814</v>
      </c>
      <c r="D105">
        <v>3957</v>
      </c>
      <c r="E105" s="16">
        <f t="shared" si="11"/>
        <v>-857</v>
      </c>
      <c r="F105" s="7">
        <f t="shared" si="14"/>
        <v>-0.1780224345658496</v>
      </c>
      <c r="G105" s="8">
        <v>2738</v>
      </c>
      <c r="H105" s="8">
        <v>2465</v>
      </c>
      <c r="I105" s="11">
        <f t="shared" si="12"/>
        <v>-273</v>
      </c>
      <c r="J105" s="7">
        <f t="shared" si="15"/>
        <v>-9.9707815924032134E-2</v>
      </c>
      <c r="L105">
        <v>2433</v>
      </c>
      <c r="M105">
        <v>2379</v>
      </c>
      <c r="N105">
        <f t="shared" si="16"/>
        <v>-54</v>
      </c>
      <c r="O105" s="40">
        <f t="shared" si="17"/>
        <v>-2.2194821208384709E-2</v>
      </c>
      <c r="P105">
        <f t="shared" si="13"/>
        <v>305</v>
      </c>
      <c r="Q105">
        <f t="shared" si="18"/>
        <v>86</v>
      </c>
      <c r="R105">
        <f t="shared" si="19"/>
        <v>-219</v>
      </c>
      <c r="S105" s="40">
        <f t="shared" si="20"/>
        <v>-0.71803278688524586</v>
      </c>
    </row>
    <row r="106" spans="1:19" x14ac:dyDescent="0.25">
      <c r="A106" s="22"/>
      <c r="B106" s="25">
        <v>43848</v>
      </c>
      <c r="E106" s="16" t="str">
        <f t="shared" si="11"/>
        <v/>
      </c>
      <c r="F106" s="7" t="str">
        <f t="shared" si="14"/>
        <v/>
      </c>
      <c r="I106" s="11" t="str">
        <f t="shared" si="12"/>
        <v/>
      </c>
      <c r="J106" s="7" t="str">
        <f t="shared" si="15"/>
        <v/>
      </c>
      <c r="N106" t="str">
        <f t="shared" si="16"/>
        <v/>
      </c>
      <c r="O106" s="40" t="str">
        <f t="shared" si="17"/>
        <v/>
      </c>
      <c r="P106" t="str">
        <f t="shared" si="13"/>
        <v/>
      </c>
      <c r="Q106" t="str">
        <f t="shared" si="18"/>
        <v/>
      </c>
      <c r="R106" t="str">
        <f t="shared" si="19"/>
        <v/>
      </c>
      <c r="S106" s="40" t="str">
        <f t="shared" si="20"/>
        <v/>
      </c>
    </row>
    <row r="107" spans="1:19" x14ac:dyDescent="0.25">
      <c r="B107" s="25">
        <v>43849</v>
      </c>
      <c r="E107" s="16" t="str">
        <f t="shared" si="11"/>
        <v/>
      </c>
      <c r="F107" s="7" t="str">
        <f t="shared" si="14"/>
        <v/>
      </c>
      <c r="I107" s="11" t="str">
        <f t="shared" si="12"/>
        <v/>
      </c>
      <c r="J107" s="7" t="str">
        <f t="shared" si="15"/>
        <v/>
      </c>
      <c r="N107" t="str">
        <f t="shared" si="16"/>
        <v/>
      </c>
      <c r="O107" s="40" t="str">
        <f t="shared" si="17"/>
        <v/>
      </c>
      <c r="P107" t="str">
        <f t="shared" si="13"/>
        <v/>
      </c>
      <c r="Q107" t="str">
        <f t="shared" si="18"/>
        <v/>
      </c>
      <c r="R107" t="str">
        <f t="shared" si="19"/>
        <v/>
      </c>
      <c r="S107" s="40" t="str">
        <f t="shared" si="20"/>
        <v/>
      </c>
    </row>
    <row r="108" spans="1:19" ht="21" x14ac:dyDescent="0.25">
      <c r="A108" s="26" t="s">
        <v>24</v>
      </c>
      <c r="B108" s="25">
        <v>43850</v>
      </c>
      <c r="C108">
        <v>5399</v>
      </c>
      <c r="D108">
        <v>4085</v>
      </c>
      <c r="E108" s="16">
        <f t="shared" si="11"/>
        <v>-1314</v>
      </c>
      <c r="F108" s="7">
        <f t="shared" si="14"/>
        <v>-0.24337840340803851</v>
      </c>
      <c r="G108" s="6">
        <v>2920</v>
      </c>
      <c r="H108" s="6">
        <v>2531</v>
      </c>
      <c r="I108" s="11">
        <f t="shared" si="12"/>
        <v>-389</v>
      </c>
      <c r="J108" s="7">
        <f t="shared" si="15"/>
        <v>-0.13321917808219177</v>
      </c>
      <c r="L108">
        <v>2458</v>
      </c>
      <c r="M108">
        <v>2443</v>
      </c>
      <c r="N108">
        <f t="shared" si="16"/>
        <v>-15</v>
      </c>
      <c r="O108" s="40">
        <f t="shared" si="17"/>
        <v>-6.1025223759153787E-3</v>
      </c>
      <c r="P108">
        <f t="shared" si="13"/>
        <v>462</v>
      </c>
      <c r="Q108">
        <f t="shared" si="18"/>
        <v>88</v>
      </c>
      <c r="R108">
        <f t="shared" si="19"/>
        <v>-374</v>
      </c>
      <c r="S108" s="40">
        <f t="shared" si="20"/>
        <v>-0.80952380952380953</v>
      </c>
    </row>
    <row r="109" spans="1:19" x14ac:dyDescent="0.25">
      <c r="A109" s="29"/>
      <c r="B109" s="25">
        <v>43851</v>
      </c>
      <c r="C109">
        <v>5720</v>
      </c>
      <c r="D109">
        <v>4131</v>
      </c>
      <c r="E109" s="16">
        <f t="shared" si="11"/>
        <v>-1589</v>
      </c>
      <c r="F109" s="7">
        <f t="shared" si="14"/>
        <v>-0.27779720279720282</v>
      </c>
      <c r="G109" s="6">
        <v>3034</v>
      </c>
      <c r="H109" s="6">
        <v>2555</v>
      </c>
      <c r="I109" s="11">
        <f t="shared" si="12"/>
        <v>-479</v>
      </c>
      <c r="J109" s="7">
        <f t="shared" si="15"/>
        <v>-0.15787738958470665</v>
      </c>
      <c r="L109">
        <v>2477</v>
      </c>
      <c r="M109">
        <v>2466</v>
      </c>
      <c r="N109">
        <f t="shared" si="16"/>
        <v>-11</v>
      </c>
      <c r="O109" s="40">
        <f t="shared" si="17"/>
        <v>-4.4408558740411785E-3</v>
      </c>
      <c r="P109">
        <f t="shared" si="13"/>
        <v>557</v>
      </c>
      <c r="Q109">
        <f t="shared" si="18"/>
        <v>89</v>
      </c>
      <c r="R109">
        <f t="shared" si="19"/>
        <v>-468</v>
      </c>
      <c r="S109" s="40">
        <f t="shared" si="20"/>
        <v>-0.84021543985637348</v>
      </c>
    </row>
    <row r="110" spans="1:19" x14ac:dyDescent="0.25">
      <c r="A110" s="22" t="s">
        <v>28</v>
      </c>
      <c r="B110" s="25">
        <v>43852</v>
      </c>
      <c r="C110">
        <v>5781</v>
      </c>
      <c r="D110">
        <v>4472</v>
      </c>
      <c r="E110" s="16">
        <f t="shared" si="11"/>
        <v>-1309</v>
      </c>
      <c r="F110" s="7">
        <f t="shared" si="14"/>
        <v>-0.22643141325030272</v>
      </c>
      <c r="G110" s="6">
        <v>3078</v>
      </c>
      <c r="H110" s="6">
        <v>2672</v>
      </c>
      <c r="I110" s="11">
        <f t="shared" si="12"/>
        <v>-406</v>
      </c>
      <c r="J110" s="7">
        <f t="shared" si="15"/>
        <v>-0.13190383365821962</v>
      </c>
      <c r="L110">
        <v>2473</v>
      </c>
      <c r="M110">
        <v>2473</v>
      </c>
      <c r="N110">
        <f t="shared" si="16"/>
        <v>0</v>
      </c>
      <c r="O110" s="40">
        <f t="shared" si="17"/>
        <v>0</v>
      </c>
      <c r="P110">
        <f t="shared" si="13"/>
        <v>605</v>
      </c>
      <c r="Q110">
        <f t="shared" si="18"/>
        <v>199</v>
      </c>
      <c r="R110">
        <f t="shared" si="19"/>
        <v>-406</v>
      </c>
      <c r="S110" s="40">
        <f t="shared" si="20"/>
        <v>-0.67107438016528931</v>
      </c>
    </row>
    <row r="111" spans="1:19" x14ac:dyDescent="0.25">
      <c r="A111" s="29" t="s">
        <v>38</v>
      </c>
      <c r="B111" s="25">
        <v>43853</v>
      </c>
      <c r="C111">
        <v>5274</v>
      </c>
      <c r="D111">
        <v>4567</v>
      </c>
      <c r="E111" s="16">
        <f t="shared" si="11"/>
        <v>-707</v>
      </c>
      <c r="F111" s="7">
        <f t="shared" si="14"/>
        <v>-0.13405384907091392</v>
      </c>
      <c r="G111" s="6">
        <v>2917</v>
      </c>
      <c r="H111" s="6">
        <v>2684</v>
      </c>
      <c r="I111" s="11">
        <f t="shared" si="12"/>
        <v>-233</v>
      </c>
      <c r="J111" s="7">
        <f t="shared" si="15"/>
        <v>-7.987658553308194E-2</v>
      </c>
      <c r="L111">
        <v>2430</v>
      </c>
      <c r="M111">
        <v>2439</v>
      </c>
      <c r="N111">
        <f t="shared" si="16"/>
        <v>9</v>
      </c>
      <c r="O111" s="40">
        <f t="shared" si="17"/>
        <v>3.7037037037037038E-3</v>
      </c>
      <c r="P111">
        <f t="shared" si="13"/>
        <v>487</v>
      </c>
      <c r="Q111">
        <f t="shared" si="18"/>
        <v>245</v>
      </c>
      <c r="R111">
        <f t="shared" si="19"/>
        <v>-242</v>
      </c>
      <c r="S111" s="40">
        <f t="shared" si="20"/>
        <v>-0.49691991786447637</v>
      </c>
    </row>
    <row r="112" spans="1:19" x14ac:dyDescent="0.25">
      <c r="A112" s="29"/>
      <c r="B112" s="25">
        <v>43854</v>
      </c>
      <c r="C112">
        <v>5726</v>
      </c>
      <c r="D112">
        <v>4676</v>
      </c>
      <c r="E112" s="16">
        <f t="shared" si="11"/>
        <v>-1050</v>
      </c>
      <c r="F112" s="7">
        <f t="shared" si="14"/>
        <v>-0.18337408312958436</v>
      </c>
      <c r="G112" s="6">
        <v>3046</v>
      </c>
      <c r="H112" s="6">
        <v>2727</v>
      </c>
      <c r="I112" s="11">
        <f t="shared" si="12"/>
        <v>-319</v>
      </c>
      <c r="J112" s="7">
        <f t="shared" si="15"/>
        <v>-0.10472751149047932</v>
      </c>
      <c r="L112">
        <v>2437</v>
      </c>
      <c r="M112">
        <v>2462</v>
      </c>
      <c r="N112">
        <f t="shared" si="16"/>
        <v>25</v>
      </c>
      <c r="O112" s="40">
        <f t="shared" si="17"/>
        <v>1.0258514567090685E-2</v>
      </c>
      <c r="P112">
        <f t="shared" si="13"/>
        <v>609</v>
      </c>
      <c r="Q112">
        <f t="shared" si="18"/>
        <v>265</v>
      </c>
      <c r="R112">
        <f t="shared" si="19"/>
        <v>-344</v>
      </c>
      <c r="S112" s="40">
        <f t="shared" si="20"/>
        <v>-0.56486042692939242</v>
      </c>
    </row>
    <row r="113" spans="1:19" x14ac:dyDescent="0.25">
      <c r="A113" s="22"/>
      <c r="B113" s="25">
        <v>43855</v>
      </c>
      <c r="E113" s="16" t="str">
        <f t="shared" si="11"/>
        <v/>
      </c>
      <c r="F113" s="7" t="str">
        <f t="shared" si="14"/>
        <v/>
      </c>
      <c r="I113" s="11" t="str">
        <f t="shared" si="12"/>
        <v/>
      </c>
      <c r="J113" s="7" t="str">
        <f t="shared" si="15"/>
        <v/>
      </c>
      <c r="N113" t="str">
        <f t="shared" si="16"/>
        <v/>
      </c>
      <c r="O113" s="40" t="str">
        <f t="shared" si="17"/>
        <v/>
      </c>
      <c r="P113" t="str">
        <f t="shared" si="13"/>
        <v/>
      </c>
      <c r="Q113" t="str">
        <f t="shared" si="18"/>
        <v/>
      </c>
      <c r="R113" t="str">
        <f t="shared" si="19"/>
        <v/>
      </c>
      <c r="S113" s="40" t="str">
        <f t="shared" si="20"/>
        <v/>
      </c>
    </row>
    <row r="114" spans="1:19" ht="21" x14ac:dyDescent="0.25">
      <c r="A114" s="27" t="s">
        <v>14</v>
      </c>
      <c r="B114" s="25">
        <v>43856</v>
      </c>
      <c r="E114" s="16" t="str">
        <f t="shared" si="11"/>
        <v/>
      </c>
      <c r="F114" s="7" t="str">
        <f t="shared" si="14"/>
        <v/>
      </c>
      <c r="I114" s="11" t="str">
        <f t="shared" si="12"/>
        <v/>
      </c>
      <c r="J114" s="7" t="str">
        <f t="shared" si="15"/>
        <v/>
      </c>
      <c r="N114" t="str">
        <f t="shared" si="16"/>
        <v/>
      </c>
      <c r="O114" s="40" t="str">
        <f t="shared" si="17"/>
        <v/>
      </c>
      <c r="P114" t="str">
        <f t="shared" si="13"/>
        <v/>
      </c>
      <c r="Q114" t="str">
        <f t="shared" si="18"/>
        <v/>
      </c>
      <c r="R114" t="str">
        <f t="shared" si="19"/>
        <v/>
      </c>
      <c r="S114" s="40" t="str">
        <f t="shared" si="20"/>
        <v/>
      </c>
    </row>
    <row r="115" spans="1:19" ht="12" customHeight="1" x14ac:dyDescent="0.25">
      <c r="A115" s="26"/>
      <c r="B115" s="25">
        <v>43857</v>
      </c>
      <c r="C115">
        <v>5741</v>
      </c>
      <c r="D115">
        <v>4722</v>
      </c>
      <c r="E115" s="16">
        <f t="shared" si="11"/>
        <v>-1019</v>
      </c>
      <c r="F115" s="7">
        <f t="shared" si="14"/>
        <v>-0.17749520989374673</v>
      </c>
      <c r="G115" s="5">
        <v>3049</v>
      </c>
      <c r="H115" s="5">
        <v>2741</v>
      </c>
      <c r="I115" s="11">
        <f t="shared" si="12"/>
        <v>-308</v>
      </c>
      <c r="J115" s="7">
        <f t="shared" si="15"/>
        <v>-0.10101672679567071</v>
      </c>
      <c r="L115">
        <v>2437</v>
      </c>
      <c r="M115">
        <v>2477</v>
      </c>
      <c r="N115">
        <f t="shared" si="16"/>
        <v>40</v>
      </c>
      <c r="O115" s="40">
        <f t="shared" si="17"/>
        <v>1.6413623307345096E-2</v>
      </c>
      <c r="P115">
        <f t="shared" si="13"/>
        <v>612</v>
      </c>
      <c r="Q115">
        <f t="shared" si="18"/>
        <v>264</v>
      </c>
      <c r="R115">
        <f t="shared" si="19"/>
        <v>-348</v>
      </c>
      <c r="S115" s="40">
        <f t="shared" si="20"/>
        <v>-0.56862745098039214</v>
      </c>
    </row>
    <row r="116" spans="1:19" x14ac:dyDescent="0.25">
      <c r="A116" s="22"/>
      <c r="B116" s="25">
        <v>43858</v>
      </c>
      <c r="C116">
        <v>5744</v>
      </c>
      <c r="D116">
        <v>4731</v>
      </c>
      <c r="E116" s="16">
        <f t="shared" si="11"/>
        <v>-1013</v>
      </c>
      <c r="F116" s="7">
        <f t="shared" si="14"/>
        <v>-0.17635793871866295</v>
      </c>
      <c r="G116" s="5">
        <v>3048</v>
      </c>
      <c r="H116" s="5">
        <v>2739</v>
      </c>
      <c r="I116" s="11">
        <f t="shared" si="12"/>
        <v>-309</v>
      </c>
      <c r="J116" s="7">
        <f t="shared" si="15"/>
        <v>-0.10137795275590551</v>
      </c>
      <c r="L116">
        <v>2433</v>
      </c>
      <c r="M116">
        <v>2474</v>
      </c>
      <c r="N116">
        <f t="shared" si="16"/>
        <v>41</v>
      </c>
      <c r="O116" s="40">
        <f t="shared" si="17"/>
        <v>1.6851623510069871E-2</v>
      </c>
      <c r="P116">
        <f t="shared" si="13"/>
        <v>615</v>
      </c>
      <c r="Q116">
        <f t="shared" si="18"/>
        <v>265</v>
      </c>
      <c r="R116">
        <f t="shared" si="19"/>
        <v>-350</v>
      </c>
      <c r="S116" s="40">
        <f t="shared" si="20"/>
        <v>-0.56910569105691056</v>
      </c>
    </row>
    <row r="117" spans="1:19" x14ac:dyDescent="0.25">
      <c r="B117" s="25">
        <v>43859</v>
      </c>
      <c r="C117">
        <v>5747</v>
      </c>
      <c r="D117">
        <v>4855</v>
      </c>
      <c r="E117" s="16">
        <f t="shared" si="11"/>
        <v>-892</v>
      </c>
      <c r="F117" s="7">
        <f t="shared" si="14"/>
        <v>-0.15521141465112231</v>
      </c>
      <c r="G117" s="5">
        <v>3046</v>
      </c>
      <c r="H117" s="5">
        <v>2772</v>
      </c>
      <c r="I117" s="11">
        <f t="shared" si="12"/>
        <v>-274</v>
      </c>
      <c r="J117" s="7">
        <f t="shared" si="15"/>
        <v>-8.9954038082731447E-2</v>
      </c>
      <c r="L117">
        <v>2431</v>
      </c>
      <c r="M117">
        <v>2469</v>
      </c>
      <c r="N117">
        <f t="shared" si="16"/>
        <v>38</v>
      </c>
      <c r="O117" s="40">
        <f t="shared" si="17"/>
        <v>1.5631427396133279E-2</v>
      </c>
      <c r="P117">
        <f t="shared" si="13"/>
        <v>615</v>
      </c>
      <c r="Q117">
        <f t="shared" si="18"/>
        <v>303</v>
      </c>
      <c r="R117">
        <f t="shared" si="19"/>
        <v>-312</v>
      </c>
      <c r="S117" s="40">
        <f t="shared" si="20"/>
        <v>-0.50731707317073171</v>
      </c>
    </row>
    <row r="118" spans="1:19" x14ac:dyDescent="0.25">
      <c r="A118" s="34"/>
      <c r="B118" s="25">
        <v>43860</v>
      </c>
      <c r="C118">
        <v>5747</v>
      </c>
      <c r="D118">
        <v>5200</v>
      </c>
      <c r="E118" s="16">
        <f t="shared" si="11"/>
        <v>-547</v>
      </c>
      <c r="F118" s="7">
        <f t="shared" si="14"/>
        <v>-9.5180093962067169E-2</v>
      </c>
      <c r="G118" s="5">
        <v>3042</v>
      </c>
      <c r="H118" s="5">
        <v>2902</v>
      </c>
      <c r="I118" s="11">
        <f t="shared" si="12"/>
        <v>-140</v>
      </c>
      <c r="J118" s="7">
        <f t="shared" si="15"/>
        <v>-4.6022353714661408E-2</v>
      </c>
      <c r="L118">
        <v>2424</v>
      </c>
      <c r="M118">
        <v>2465</v>
      </c>
      <c r="N118">
        <f t="shared" si="16"/>
        <v>41</v>
      </c>
      <c r="O118" s="40">
        <f t="shared" si="17"/>
        <v>1.6914191419141914E-2</v>
      </c>
      <c r="P118">
        <f t="shared" si="13"/>
        <v>618</v>
      </c>
      <c r="Q118">
        <f t="shared" si="18"/>
        <v>437</v>
      </c>
      <c r="R118">
        <f t="shared" si="19"/>
        <v>-181</v>
      </c>
      <c r="S118" s="40">
        <f t="shared" si="20"/>
        <v>-0.29288025889967639</v>
      </c>
    </row>
    <row r="119" spans="1:19" x14ac:dyDescent="0.25">
      <c r="B119" s="25">
        <v>43861</v>
      </c>
      <c r="C119">
        <v>5710</v>
      </c>
      <c r="D119">
        <v>5364</v>
      </c>
      <c r="E119" s="16">
        <f t="shared" si="11"/>
        <v>-346</v>
      </c>
      <c r="F119" s="7">
        <f t="shared" si="14"/>
        <v>-6.0595446584938706E-2</v>
      </c>
      <c r="G119" s="5">
        <v>3019</v>
      </c>
      <c r="H119" s="5">
        <v>2970</v>
      </c>
      <c r="I119" s="11">
        <f t="shared" si="12"/>
        <v>-49</v>
      </c>
      <c r="J119" s="7">
        <f t="shared" si="15"/>
        <v>-1.6230539913878766E-2</v>
      </c>
      <c r="L119">
        <v>2400</v>
      </c>
      <c r="M119">
        <v>2462</v>
      </c>
      <c r="N119">
        <f t="shared" si="16"/>
        <v>62</v>
      </c>
      <c r="O119" s="40">
        <f t="shared" si="17"/>
        <v>2.5833333333333333E-2</v>
      </c>
      <c r="P119">
        <f t="shared" si="13"/>
        <v>619</v>
      </c>
      <c r="Q119">
        <f t="shared" si="18"/>
        <v>508</v>
      </c>
      <c r="R119">
        <f t="shared" si="19"/>
        <v>-111</v>
      </c>
      <c r="S119" s="40">
        <f t="shared" si="20"/>
        <v>-0.17932148626817448</v>
      </c>
    </row>
    <row r="120" spans="1:19" x14ac:dyDescent="0.25">
      <c r="A120" s="22"/>
      <c r="B120" s="25">
        <v>43862</v>
      </c>
      <c r="E120" s="16" t="str">
        <f t="shared" si="11"/>
        <v/>
      </c>
      <c r="F120" s="7" t="str">
        <f t="shared" si="14"/>
        <v/>
      </c>
      <c r="I120" s="11" t="str">
        <f t="shared" si="12"/>
        <v/>
      </c>
      <c r="J120" s="7" t="str">
        <f t="shared" si="15"/>
        <v/>
      </c>
      <c r="N120" t="str">
        <f t="shared" si="16"/>
        <v/>
      </c>
      <c r="O120" s="40" t="str">
        <f t="shared" si="17"/>
        <v/>
      </c>
      <c r="P120" t="str">
        <f t="shared" si="13"/>
        <v/>
      </c>
      <c r="Q120" t="str">
        <f t="shared" si="18"/>
        <v/>
      </c>
      <c r="R120" t="str">
        <f t="shared" si="19"/>
        <v/>
      </c>
      <c r="S120" s="40" t="str">
        <f t="shared" si="20"/>
        <v/>
      </c>
    </row>
    <row r="121" spans="1:19" x14ac:dyDescent="0.25">
      <c r="A121" s="10"/>
      <c r="B121" s="25">
        <v>43863</v>
      </c>
      <c r="E121" s="16" t="str">
        <f t="shared" si="11"/>
        <v/>
      </c>
      <c r="F121" s="7" t="str">
        <f t="shared" si="14"/>
        <v/>
      </c>
      <c r="I121" s="11" t="str">
        <f t="shared" si="12"/>
        <v/>
      </c>
      <c r="J121" s="7" t="str">
        <f t="shared" si="15"/>
        <v/>
      </c>
      <c r="N121" t="str">
        <f t="shared" si="16"/>
        <v/>
      </c>
      <c r="O121" s="40" t="str">
        <f t="shared" si="17"/>
        <v/>
      </c>
      <c r="P121" t="str">
        <f t="shared" si="13"/>
        <v/>
      </c>
      <c r="Q121" t="str">
        <f t="shared" si="18"/>
        <v/>
      </c>
      <c r="R121" t="str">
        <f t="shared" si="19"/>
        <v/>
      </c>
      <c r="S121" s="40" t="str">
        <f t="shared" si="20"/>
        <v/>
      </c>
    </row>
    <row r="122" spans="1:19" ht="24" customHeight="1" x14ac:dyDescent="0.25">
      <c r="A122" s="22"/>
      <c r="B122" s="25">
        <v>43864</v>
      </c>
      <c r="C122">
        <v>5724</v>
      </c>
      <c r="D122">
        <v>5398</v>
      </c>
      <c r="E122" s="16">
        <f t="shared" si="11"/>
        <v>-326</v>
      </c>
      <c r="F122" s="7">
        <f t="shared" si="14"/>
        <v>-5.6953179594689027E-2</v>
      </c>
      <c r="G122" s="5">
        <v>3022</v>
      </c>
      <c r="H122" s="5">
        <v>2982</v>
      </c>
      <c r="I122" s="11">
        <f t="shared" si="12"/>
        <v>-40</v>
      </c>
      <c r="J122" s="7">
        <f t="shared" si="15"/>
        <v>-1.3236267372600927E-2</v>
      </c>
      <c r="L122">
        <v>2403</v>
      </c>
      <c r="M122">
        <v>2456</v>
      </c>
      <c r="N122">
        <f t="shared" si="16"/>
        <v>53</v>
      </c>
      <c r="O122" s="40">
        <f t="shared" si="17"/>
        <v>2.2055763628797336E-2</v>
      </c>
      <c r="P122">
        <f t="shared" si="13"/>
        <v>619</v>
      </c>
      <c r="Q122">
        <f t="shared" si="18"/>
        <v>526</v>
      </c>
      <c r="R122">
        <f t="shared" si="19"/>
        <v>-93</v>
      </c>
      <c r="S122" s="40">
        <f t="shared" si="20"/>
        <v>-0.15024232633279483</v>
      </c>
    </row>
    <row r="123" spans="1:19" x14ac:dyDescent="0.25">
      <c r="A123" s="22"/>
      <c r="B123" s="25">
        <v>43865</v>
      </c>
      <c r="C123">
        <v>5735</v>
      </c>
      <c r="D123">
        <v>5416</v>
      </c>
      <c r="E123" s="16">
        <f t="shared" si="11"/>
        <v>-319</v>
      </c>
      <c r="F123" s="7">
        <f t="shared" si="14"/>
        <v>-5.5623365300784655E-2</v>
      </c>
      <c r="G123" s="5">
        <v>3028</v>
      </c>
      <c r="H123" s="5">
        <v>2983</v>
      </c>
      <c r="I123" s="11">
        <f t="shared" si="12"/>
        <v>-45</v>
      </c>
      <c r="J123" s="7">
        <f t="shared" si="15"/>
        <v>-1.4861294583883751E-2</v>
      </c>
      <c r="L123">
        <v>2408</v>
      </c>
      <c r="M123">
        <v>2449</v>
      </c>
      <c r="N123">
        <f t="shared" si="16"/>
        <v>41</v>
      </c>
      <c r="O123" s="40">
        <f t="shared" si="17"/>
        <v>1.7026578073089702E-2</v>
      </c>
      <c r="P123">
        <f t="shared" si="13"/>
        <v>620</v>
      </c>
      <c r="Q123">
        <f t="shared" si="18"/>
        <v>534</v>
      </c>
      <c r="R123">
        <f t="shared" si="19"/>
        <v>-86</v>
      </c>
      <c r="S123" s="40">
        <f t="shared" si="20"/>
        <v>-0.13870967741935483</v>
      </c>
    </row>
    <row r="124" spans="1:19" x14ac:dyDescent="0.25">
      <c r="A124" s="10"/>
      <c r="B124" s="25">
        <v>43866</v>
      </c>
      <c r="C124">
        <v>5758</v>
      </c>
      <c r="D124">
        <v>5419</v>
      </c>
      <c r="E124" s="16">
        <f t="shared" si="11"/>
        <v>-339</v>
      </c>
      <c r="F124" s="7">
        <f t="shared" si="14"/>
        <v>-5.8874609239319205E-2</v>
      </c>
      <c r="G124" s="5">
        <v>3035</v>
      </c>
      <c r="H124" s="5">
        <v>2975</v>
      </c>
      <c r="I124" s="11">
        <f t="shared" si="12"/>
        <v>-60</v>
      </c>
      <c r="J124" s="7">
        <f t="shared" si="15"/>
        <v>-1.9769357495881382E-2</v>
      </c>
      <c r="L124">
        <v>2412</v>
      </c>
      <c r="M124">
        <v>2439</v>
      </c>
      <c r="N124">
        <f t="shared" si="16"/>
        <v>27</v>
      </c>
      <c r="O124" s="40">
        <f t="shared" si="17"/>
        <v>1.1194029850746268E-2</v>
      </c>
      <c r="P124">
        <f t="shared" si="13"/>
        <v>623</v>
      </c>
      <c r="Q124">
        <f t="shared" si="18"/>
        <v>536</v>
      </c>
      <c r="R124">
        <f t="shared" si="19"/>
        <v>-87</v>
      </c>
      <c r="S124" s="40">
        <f t="shared" si="20"/>
        <v>-0.13964686998394862</v>
      </c>
    </row>
    <row r="125" spans="1:19" ht="21" x14ac:dyDescent="0.25">
      <c r="A125" s="27" t="s">
        <v>25</v>
      </c>
      <c r="B125" s="25">
        <v>43867</v>
      </c>
      <c r="C125">
        <v>5777</v>
      </c>
      <c r="D125">
        <v>5420</v>
      </c>
      <c r="E125" s="16">
        <f t="shared" si="11"/>
        <v>-357</v>
      </c>
      <c r="F125" s="7">
        <f t="shared" si="14"/>
        <v>-6.1796780335814434E-2</v>
      </c>
      <c r="G125" s="5">
        <v>3032</v>
      </c>
      <c r="H125" s="5">
        <v>2971</v>
      </c>
      <c r="I125" s="11">
        <f t="shared" si="12"/>
        <v>-61</v>
      </c>
      <c r="J125" s="7">
        <f t="shared" si="15"/>
        <v>-2.0118733509234828E-2</v>
      </c>
      <c r="L125">
        <v>2406</v>
      </c>
      <c r="M125">
        <v>2433</v>
      </c>
      <c r="N125">
        <f t="shared" si="16"/>
        <v>27</v>
      </c>
      <c r="O125" s="40">
        <f t="shared" si="17"/>
        <v>1.1221945137157107E-2</v>
      </c>
      <c r="P125">
        <f t="shared" si="13"/>
        <v>626</v>
      </c>
      <c r="Q125">
        <f t="shared" si="18"/>
        <v>538</v>
      </c>
      <c r="R125">
        <f t="shared" si="19"/>
        <v>-88</v>
      </c>
      <c r="S125" s="40">
        <f t="shared" si="20"/>
        <v>-0.14057507987220447</v>
      </c>
    </row>
    <row r="126" spans="1:19" x14ac:dyDescent="0.25">
      <c r="A126" s="34" t="s">
        <v>36</v>
      </c>
      <c r="B126" s="25">
        <v>43868</v>
      </c>
      <c r="C126">
        <v>5783</v>
      </c>
      <c r="D126">
        <v>5360</v>
      </c>
      <c r="E126" s="16">
        <f t="shared" si="11"/>
        <v>-423</v>
      </c>
      <c r="F126" s="7">
        <f t="shared" si="14"/>
        <v>-7.3145426249351553E-2</v>
      </c>
      <c r="G126" s="5">
        <v>3031</v>
      </c>
      <c r="H126" s="5">
        <v>2935</v>
      </c>
      <c r="I126" s="11">
        <f t="shared" si="12"/>
        <v>-96</v>
      </c>
      <c r="J126" s="7">
        <f t="shared" si="15"/>
        <v>-3.1672715275486638E-2</v>
      </c>
      <c r="L126">
        <v>2405</v>
      </c>
      <c r="M126">
        <v>2399</v>
      </c>
      <c r="N126">
        <f t="shared" si="16"/>
        <v>-6</v>
      </c>
      <c r="O126" s="40">
        <f t="shared" si="17"/>
        <v>-2.4948024948024949E-3</v>
      </c>
      <c r="P126">
        <f t="shared" si="13"/>
        <v>626</v>
      </c>
      <c r="Q126">
        <f t="shared" si="18"/>
        <v>536</v>
      </c>
      <c r="R126">
        <f t="shared" si="19"/>
        <v>-90</v>
      </c>
      <c r="S126" s="40">
        <f t="shared" si="20"/>
        <v>-0.14376996805111822</v>
      </c>
    </row>
    <row r="127" spans="1:19" x14ac:dyDescent="0.25">
      <c r="A127" s="22"/>
      <c r="B127" s="25">
        <v>43869</v>
      </c>
      <c r="E127" s="16" t="str">
        <f t="shared" si="11"/>
        <v/>
      </c>
      <c r="F127" s="7" t="str">
        <f t="shared" si="14"/>
        <v/>
      </c>
      <c r="I127" s="11" t="str">
        <f t="shared" si="12"/>
        <v/>
      </c>
      <c r="J127" s="7" t="str">
        <f t="shared" si="15"/>
        <v/>
      </c>
      <c r="N127" t="str">
        <f t="shared" si="16"/>
        <v/>
      </c>
      <c r="O127" s="40" t="str">
        <f t="shared" si="17"/>
        <v/>
      </c>
      <c r="P127" t="str">
        <f t="shared" ref="P127:P158" si="21">IF(L127="","",G127-L127)</f>
        <v/>
      </c>
      <c r="Q127" t="str">
        <f t="shared" si="18"/>
        <v/>
      </c>
      <c r="R127" t="str">
        <f t="shared" si="19"/>
        <v/>
      </c>
      <c r="S127" s="40" t="str">
        <f t="shared" si="20"/>
        <v/>
      </c>
    </row>
    <row r="128" spans="1:19" x14ac:dyDescent="0.25">
      <c r="A128" s="10"/>
      <c r="B128" s="25">
        <v>43870</v>
      </c>
      <c r="E128" s="16" t="str">
        <f t="shared" si="11"/>
        <v/>
      </c>
      <c r="F128" s="7" t="str">
        <f t="shared" si="14"/>
        <v/>
      </c>
      <c r="I128" s="11" t="str">
        <f t="shared" si="12"/>
        <v/>
      </c>
      <c r="J128" s="7" t="str">
        <f t="shared" si="15"/>
        <v/>
      </c>
      <c r="N128" t="str">
        <f t="shared" si="16"/>
        <v/>
      </c>
      <c r="O128" s="40" t="str">
        <f t="shared" si="17"/>
        <v/>
      </c>
      <c r="P128" t="str">
        <f t="shared" si="21"/>
        <v/>
      </c>
      <c r="Q128" t="str">
        <f t="shared" si="18"/>
        <v/>
      </c>
      <c r="R128" t="str">
        <f t="shared" si="19"/>
        <v/>
      </c>
      <c r="S128" s="40" t="str">
        <f t="shared" si="20"/>
        <v/>
      </c>
    </row>
    <row r="129" spans="1:19" ht="23.25" customHeight="1" x14ac:dyDescent="0.25">
      <c r="A129" s="27" t="s">
        <v>37</v>
      </c>
      <c r="B129" s="25">
        <v>43871</v>
      </c>
      <c r="C129">
        <v>5795</v>
      </c>
      <c r="D129">
        <v>5464</v>
      </c>
      <c r="E129" s="16">
        <f t="shared" si="11"/>
        <v>-331</v>
      </c>
      <c r="F129" s="7">
        <f t="shared" si="14"/>
        <v>-5.711820534943917E-2</v>
      </c>
      <c r="G129" s="5">
        <v>3037</v>
      </c>
      <c r="H129" s="5">
        <v>2966</v>
      </c>
      <c r="I129" s="11">
        <f t="shared" si="12"/>
        <v>-71</v>
      </c>
      <c r="J129" s="7">
        <f t="shared" si="15"/>
        <v>-2.3378333882120513E-2</v>
      </c>
      <c r="L129">
        <v>2411</v>
      </c>
      <c r="M129">
        <v>2403</v>
      </c>
      <c r="N129">
        <f t="shared" si="16"/>
        <v>-8</v>
      </c>
      <c r="O129" s="40">
        <f t="shared" si="17"/>
        <v>-3.3181252592285357E-3</v>
      </c>
      <c r="P129">
        <f t="shared" si="21"/>
        <v>626</v>
      </c>
      <c r="Q129">
        <f t="shared" si="18"/>
        <v>563</v>
      </c>
      <c r="R129">
        <f t="shared" si="19"/>
        <v>-63</v>
      </c>
      <c r="S129" s="40">
        <f t="shared" si="20"/>
        <v>-0.10063897763578275</v>
      </c>
    </row>
    <row r="130" spans="1:19" x14ac:dyDescent="0.25">
      <c r="A130" s="22"/>
      <c r="B130" s="25">
        <v>43872</v>
      </c>
      <c r="C130">
        <v>5798</v>
      </c>
      <c r="D130">
        <v>5480</v>
      </c>
      <c r="E130" s="16">
        <f t="shared" si="11"/>
        <v>-318</v>
      </c>
      <c r="F130" s="7">
        <f t="shared" si="14"/>
        <v>-5.4846498792687132E-2</v>
      </c>
      <c r="G130" s="5">
        <v>3038</v>
      </c>
      <c r="H130" s="5">
        <v>2974</v>
      </c>
      <c r="I130" s="11">
        <f t="shared" si="12"/>
        <v>-64</v>
      </c>
      <c r="J130" s="7">
        <f t="shared" si="15"/>
        <v>-2.1066491112574061E-2</v>
      </c>
      <c r="L130">
        <v>2412</v>
      </c>
      <c r="M130">
        <v>2409</v>
      </c>
      <c r="N130">
        <f t="shared" si="16"/>
        <v>-3</v>
      </c>
      <c r="O130" s="40">
        <f t="shared" si="17"/>
        <v>-1.2437810945273632E-3</v>
      </c>
      <c r="P130">
        <f t="shared" si="21"/>
        <v>626</v>
      </c>
      <c r="Q130">
        <f t="shared" si="18"/>
        <v>565</v>
      </c>
      <c r="R130">
        <f t="shared" si="19"/>
        <v>-61</v>
      </c>
      <c r="S130" s="40">
        <f t="shared" si="20"/>
        <v>-9.7444089456869012E-2</v>
      </c>
    </row>
    <row r="131" spans="1:19" x14ac:dyDescent="0.25">
      <c r="A131" s="22"/>
      <c r="B131" s="25">
        <v>43873</v>
      </c>
      <c r="C131">
        <v>5809</v>
      </c>
      <c r="D131">
        <v>5504</v>
      </c>
      <c r="E131" s="16">
        <f t="shared" si="11"/>
        <v>-305</v>
      </c>
      <c r="F131" s="7">
        <f t="shared" si="14"/>
        <v>-5.2504734033396457E-2</v>
      </c>
      <c r="G131" s="5">
        <v>3040</v>
      </c>
      <c r="H131" s="5">
        <v>2984</v>
      </c>
      <c r="I131" s="11">
        <f t="shared" si="12"/>
        <v>-56</v>
      </c>
      <c r="J131" s="7">
        <f t="shared" si="15"/>
        <v>-1.8421052631578946E-2</v>
      </c>
      <c r="L131">
        <v>2413</v>
      </c>
      <c r="M131">
        <v>2411</v>
      </c>
      <c r="N131">
        <f t="shared" si="16"/>
        <v>-2</v>
      </c>
      <c r="O131" s="40">
        <f t="shared" si="17"/>
        <v>-8.2884376295068376E-4</v>
      </c>
      <c r="P131">
        <f t="shared" si="21"/>
        <v>627</v>
      </c>
      <c r="Q131">
        <f t="shared" si="18"/>
        <v>573</v>
      </c>
      <c r="R131">
        <f t="shared" si="19"/>
        <v>-54</v>
      </c>
      <c r="S131" s="40">
        <f t="shared" si="20"/>
        <v>-8.6124401913875603E-2</v>
      </c>
    </row>
    <row r="132" spans="1:19" x14ac:dyDescent="0.25">
      <c r="A132" s="22"/>
      <c r="B132" s="25">
        <v>43874</v>
      </c>
      <c r="C132">
        <v>5805</v>
      </c>
      <c r="D132">
        <v>5497</v>
      </c>
      <c r="E132" s="16">
        <f t="shared" ref="E132:E195" si="22">IF(D132="", "", D132-C132)</f>
        <v>-308</v>
      </c>
      <c r="F132" s="7">
        <f t="shared" si="14"/>
        <v>-5.3057708871662362E-2</v>
      </c>
      <c r="G132" s="6">
        <v>3038</v>
      </c>
      <c r="H132" s="6">
        <v>2971</v>
      </c>
      <c r="I132" s="11">
        <f t="shared" ref="I132:I195" si="23">IF(H132="","",H132-G132)</f>
        <v>-67</v>
      </c>
      <c r="J132" s="7">
        <f t="shared" si="15"/>
        <v>-2.2053982883475973E-2</v>
      </c>
      <c r="L132">
        <v>2411</v>
      </c>
      <c r="M132">
        <v>2397</v>
      </c>
      <c r="N132">
        <f t="shared" si="16"/>
        <v>-14</v>
      </c>
      <c r="O132" s="40">
        <f t="shared" si="17"/>
        <v>-5.8067192036499382E-3</v>
      </c>
      <c r="P132">
        <f t="shared" si="21"/>
        <v>627</v>
      </c>
      <c r="Q132">
        <f t="shared" si="18"/>
        <v>574</v>
      </c>
      <c r="R132">
        <f t="shared" si="19"/>
        <v>-53</v>
      </c>
      <c r="S132" s="40">
        <f t="shared" si="20"/>
        <v>-8.4529505582137163E-2</v>
      </c>
    </row>
    <row r="133" spans="1:19" x14ac:dyDescent="0.25">
      <c r="A133" s="22"/>
      <c r="B133" s="25">
        <v>43875</v>
      </c>
      <c r="C133">
        <v>5822</v>
      </c>
      <c r="D133">
        <v>5512</v>
      </c>
      <c r="E133" s="16">
        <f t="shared" si="22"/>
        <v>-310</v>
      </c>
      <c r="F133" s="7">
        <f t="shared" si="14"/>
        <v>-5.3246307110958437E-2</v>
      </c>
      <c r="G133" s="6">
        <v>3041</v>
      </c>
      <c r="H133" s="6">
        <v>2974</v>
      </c>
      <c r="I133" s="11">
        <f t="shared" si="23"/>
        <v>-67</v>
      </c>
      <c r="J133" s="7">
        <f t="shared" si="15"/>
        <v>-2.2032226241367973E-2</v>
      </c>
      <c r="L133">
        <v>2412</v>
      </c>
      <c r="M133">
        <v>2398</v>
      </c>
      <c r="N133">
        <f t="shared" si="16"/>
        <v>-14</v>
      </c>
      <c r="O133" s="40">
        <f t="shared" si="17"/>
        <v>-5.8043117744610278E-3</v>
      </c>
      <c r="P133">
        <f t="shared" si="21"/>
        <v>629</v>
      </c>
      <c r="Q133">
        <f t="shared" si="18"/>
        <v>576</v>
      </c>
      <c r="R133">
        <f t="shared" si="19"/>
        <v>-53</v>
      </c>
      <c r="S133" s="40">
        <f t="shared" si="20"/>
        <v>-8.4260731319554846E-2</v>
      </c>
    </row>
    <row r="134" spans="1:19" x14ac:dyDescent="0.25">
      <c r="A134" s="22"/>
      <c r="B134" s="25">
        <v>43876</v>
      </c>
      <c r="E134" s="16" t="str">
        <f t="shared" si="22"/>
        <v/>
      </c>
      <c r="F134" s="7" t="str">
        <f t="shared" si="14"/>
        <v/>
      </c>
      <c r="I134" s="11" t="str">
        <f t="shared" si="23"/>
        <v/>
      </c>
      <c r="J134" s="7" t="str">
        <f t="shared" si="15"/>
        <v/>
      </c>
      <c r="N134" t="str">
        <f t="shared" si="16"/>
        <v/>
      </c>
      <c r="O134" s="40" t="str">
        <f t="shared" si="17"/>
        <v/>
      </c>
      <c r="P134" t="str">
        <f t="shared" si="21"/>
        <v/>
      </c>
      <c r="Q134" t="str">
        <f t="shared" si="18"/>
        <v/>
      </c>
      <c r="R134" t="str">
        <f t="shared" si="19"/>
        <v/>
      </c>
      <c r="S134" s="40" t="str">
        <f t="shared" si="20"/>
        <v/>
      </c>
    </row>
    <row r="135" spans="1:19" x14ac:dyDescent="0.25">
      <c r="A135" s="10"/>
      <c r="B135" s="25">
        <v>43877</v>
      </c>
      <c r="E135" s="16" t="str">
        <f t="shared" si="22"/>
        <v/>
      </c>
      <c r="F135" s="7" t="str">
        <f t="shared" si="14"/>
        <v/>
      </c>
      <c r="I135" s="11" t="str">
        <f t="shared" si="23"/>
        <v/>
      </c>
      <c r="J135" s="7" t="str">
        <f t="shared" si="15"/>
        <v/>
      </c>
      <c r="N135" t="str">
        <f t="shared" si="16"/>
        <v/>
      </c>
      <c r="O135" s="40" t="str">
        <f t="shared" si="17"/>
        <v/>
      </c>
      <c r="P135" t="str">
        <f t="shared" si="21"/>
        <v/>
      </c>
      <c r="Q135" t="str">
        <f t="shared" si="18"/>
        <v/>
      </c>
      <c r="R135" t="str">
        <f t="shared" si="19"/>
        <v/>
      </c>
      <c r="S135" s="40" t="str">
        <f t="shared" si="20"/>
        <v/>
      </c>
    </row>
    <row r="136" spans="1:19" ht="12" customHeight="1" x14ac:dyDescent="0.25">
      <c r="A136" s="12"/>
      <c r="B136" s="25">
        <v>43878</v>
      </c>
      <c r="C136">
        <v>5827</v>
      </c>
      <c r="D136">
        <v>5526</v>
      </c>
      <c r="E136" s="16">
        <f t="shared" si="22"/>
        <v>-301</v>
      </c>
      <c r="F136" s="7">
        <f t="shared" si="14"/>
        <v>-5.1656083748069334E-2</v>
      </c>
      <c r="G136" s="6">
        <v>3041</v>
      </c>
      <c r="H136" s="6">
        <v>2979</v>
      </c>
      <c r="I136" s="11">
        <f t="shared" si="23"/>
        <v>-62</v>
      </c>
      <c r="J136" s="7">
        <f t="shared" si="15"/>
        <v>-2.0388030253206183E-2</v>
      </c>
      <c r="L136">
        <v>2413</v>
      </c>
      <c r="M136">
        <v>2401</v>
      </c>
      <c r="N136">
        <f t="shared" si="16"/>
        <v>-12</v>
      </c>
      <c r="O136" s="40">
        <f t="shared" si="17"/>
        <v>-4.9730625777041028E-3</v>
      </c>
      <c r="P136">
        <f t="shared" si="21"/>
        <v>628</v>
      </c>
      <c r="Q136">
        <f t="shared" si="18"/>
        <v>578</v>
      </c>
      <c r="R136">
        <f t="shared" si="19"/>
        <v>-50</v>
      </c>
      <c r="S136" s="40">
        <f t="shared" si="20"/>
        <v>-7.9617834394904455E-2</v>
      </c>
    </row>
    <row r="137" spans="1:19" x14ac:dyDescent="0.25">
      <c r="A137" s="10"/>
      <c r="B137" s="25">
        <v>43879</v>
      </c>
      <c r="C137">
        <v>5831</v>
      </c>
      <c r="D137">
        <v>5541</v>
      </c>
      <c r="E137" s="16">
        <f t="shared" si="22"/>
        <v>-290</v>
      </c>
      <c r="F137" s="7">
        <f t="shared" si="14"/>
        <v>-4.9734179386040134E-2</v>
      </c>
      <c r="G137" s="6">
        <v>3043</v>
      </c>
      <c r="H137" s="6">
        <v>2982</v>
      </c>
      <c r="I137" s="11">
        <f t="shared" si="23"/>
        <v>-61</v>
      </c>
      <c r="J137" s="7">
        <f t="shared" si="15"/>
        <v>-2.0046007229707525E-2</v>
      </c>
      <c r="L137">
        <v>2414</v>
      </c>
      <c r="M137">
        <v>2403</v>
      </c>
      <c r="N137">
        <f t="shared" si="16"/>
        <v>-11</v>
      </c>
      <c r="O137" s="40">
        <f t="shared" si="17"/>
        <v>-4.5567522783761388E-3</v>
      </c>
      <c r="P137">
        <f t="shared" si="21"/>
        <v>629</v>
      </c>
      <c r="Q137">
        <f t="shared" si="18"/>
        <v>579</v>
      </c>
      <c r="R137">
        <f t="shared" si="19"/>
        <v>-50</v>
      </c>
      <c r="S137" s="40">
        <f t="shared" si="20"/>
        <v>-7.9491255961844198E-2</v>
      </c>
    </row>
    <row r="138" spans="1:19" x14ac:dyDescent="0.25">
      <c r="A138" s="10"/>
      <c r="B138" s="25">
        <v>43880</v>
      </c>
      <c r="C138">
        <v>5836</v>
      </c>
      <c r="D138">
        <v>5543</v>
      </c>
      <c r="E138" s="16">
        <f t="shared" si="22"/>
        <v>-293</v>
      </c>
      <c r="F138" s="7">
        <f t="shared" si="14"/>
        <v>-5.0205620287868402E-2</v>
      </c>
      <c r="G138" s="6">
        <v>3043</v>
      </c>
      <c r="H138" s="6">
        <v>2982</v>
      </c>
      <c r="I138" s="11">
        <f t="shared" si="23"/>
        <v>-61</v>
      </c>
      <c r="J138" s="7">
        <f t="shared" si="15"/>
        <v>-2.0046007229707525E-2</v>
      </c>
      <c r="L138">
        <v>2414</v>
      </c>
      <c r="M138">
        <v>2403</v>
      </c>
      <c r="N138">
        <f t="shared" si="16"/>
        <v>-11</v>
      </c>
      <c r="O138" s="40">
        <f t="shared" si="17"/>
        <v>-4.5567522783761388E-3</v>
      </c>
      <c r="P138">
        <f t="shared" si="21"/>
        <v>629</v>
      </c>
      <c r="Q138">
        <f t="shared" si="18"/>
        <v>579</v>
      </c>
      <c r="R138">
        <f t="shared" si="19"/>
        <v>-50</v>
      </c>
      <c r="S138" s="40">
        <f t="shared" si="20"/>
        <v>-7.9491255961844198E-2</v>
      </c>
    </row>
    <row r="139" spans="1:19" ht="21" x14ac:dyDescent="0.25">
      <c r="A139" s="48" t="s">
        <v>30</v>
      </c>
      <c r="B139" s="25">
        <v>43881</v>
      </c>
      <c r="C139">
        <v>5836</v>
      </c>
      <c r="D139">
        <v>5539</v>
      </c>
      <c r="E139" s="16">
        <f t="shared" si="22"/>
        <v>-297</v>
      </c>
      <c r="F139" s="7">
        <f t="shared" si="14"/>
        <v>-5.0891021247429745E-2</v>
      </c>
      <c r="G139" s="6">
        <v>3043</v>
      </c>
      <c r="H139" s="6">
        <v>2977</v>
      </c>
      <c r="I139" s="11">
        <f t="shared" si="23"/>
        <v>-66</v>
      </c>
      <c r="J139" s="7">
        <f t="shared" si="15"/>
        <v>-2.1689122576404863E-2</v>
      </c>
      <c r="L139">
        <v>2413</v>
      </c>
      <c r="M139">
        <v>2398</v>
      </c>
      <c r="N139">
        <f t="shared" si="16"/>
        <v>-15</v>
      </c>
      <c r="O139" s="40">
        <f t="shared" si="17"/>
        <v>-6.2163282221301287E-3</v>
      </c>
      <c r="P139">
        <f t="shared" si="21"/>
        <v>630</v>
      </c>
      <c r="Q139">
        <f t="shared" si="18"/>
        <v>579</v>
      </c>
      <c r="R139">
        <f t="shared" si="19"/>
        <v>-51</v>
      </c>
      <c r="S139" s="40">
        <f t="shared" si="20"/>
        <v>-8.0952380952380956E-2</v>
      </c>
    </row>
    <row r="140" spans="1:19" ht="21" x14ac:dyDescent="0.25">
      <c r="A140" s="48" t="s">
        <v>27</v>
      </c>
      <c r="B140" s="25">
        <v>43882</v>
      </c>
      <c r="C140">
        <v>5836</v>
      </c>
      <c r="D140">
        <v>5539</v>
      </c>
      <c r="E140" s="16">
        <f t="shared" si="22"/>
        <v>-297</v>
      </c>
      <c r="F140" s="7">
        <f t="shared" si="14"/>
        <v>-5.0891021247429745E-2</v>
      </c>
      <c r="G140" s="6">
        <v>3043</v>
      </c>
      <c r="H140" s="6">
        <v>2977</v>
      </c>
      <c r="I140" s="11">
        <f t="shared" si="23"/>
        <v>-66</v>
      </c>
      <c r="J140" s="7">
        <f t="shared" si="15"/>
        <v>-2.1689122576404863E-2</v>
      </c>
      <c r="L140">
        <v>2413</v>
      </c>
      <c r="M140">
        <v>2398</v>
      </c>
      <c r="N140">
        <f t="shared" si="16"/>
        <v>-15</v>
      </c>
      <c r="O140" s="40">
        <f t="shared" si="17"/>
        <v>-6.2163282221301287E-3</v>
      </c>
      <c r="P140">
        <f t="shared" si="21"/>
        <v>630</v>
      </c>
      <c r="Q140">
        <f t="shared" si="18"/>
        <v>579</v>
      </c>
      <c r="R140">
        <f t="shared" si="19"/>
        <v>-51</v>
      </c>
      <c r="S140" s="40">
        <f t="shared" si="20"/>
        <v>-8.0952380952380956E-2</v>
      </c>
    </row>
    <row r="141" spans="1:19" x14ac:dyDescent="0.25">
      <c r="A141" s="22"/>
      <c r="B141" s="25">
        <v>43883</v>
      </c>
      <c r="E141" s="16" t="str">
        <f t="shared" si="22"/>
        <v/>
      </c>
      <c r="F141" s="7" t="str">
        <f t="shared" si="14"/>
        <v/>
      </c>
      <c r="I141" s="11" t="str">
        <f t="shared" si="23"/>
        <v/>
      </c>
      <c r="J141" s="7" t="str">
        <f t="shared" si="15"/>
        <v/>
      </c>
      <c r="N141" t="str">
        <f t="shared" si="16"/>
        <v/>
      </c>
      <c r="O141" s="40" t="str">
        <f t="shared" si="17"/>
        <v/>
      </c>
      <c r="P141" t="str">
        <f t="shared" si="21"/>
        <v/>
      </c>
      <c r="Q141" t="str">
        <f t="shared" si="18"/>
        <v/>
      </c>
      <c r="R141" t="str">
        <f t="shared" si="19"/>
        <v/>
      </c>
      <c r="S141" s="40" t="str">
        <f t="shared" si="20"/>
        <v/>
      </c>
    </row>
    <row r="142" spans="1:19" x14ac:dyDescent="0.25">
      <c r="B142" s="25">
        <v>43884</v>
      </c>
      <c r="E142" s="16" t="str">
        <f t="shared" si="22"/>
        <v/>
      </c>
      <c r="F142" s="7" t="str">
        <f t="shared" si="14"/>
        <v/>
      </c>
      <c r="I142" s="11" t="str">
        <f t="shared" si="23"/>
        <v/>
      </c>
      <c r="J142" s="7" t="str">
        <f t="shared" si="15"/>
        <v/>
      </c>
      <c r="N142" t="str">
        <f t="shared" si="16"/>
        <v/>
      </c>
      <c r="O142" s="40" t="str">
        <f t="shared" si="17"/>
        <v/>
      </c>
      <c r="P142" t="str">
        <f t="shared" si="21"/>
        <v/>
      </c>
      <c r="Q142" t="str">
        <f t="shared" si="18"/>
        <v/>
      </c>
      <c r="R142" t="str">
        <f t="shared" si="19"/>
        <v/>
      </c>
      <c r="S142" s="40" t="str">
        <f t="shared" si="20"/>
        <v/>
      </c>
    </row>
    <row r="143" spans="1:19" x14ac:dyDescent="0.25">
      <c r="A143" s="22"/>
      <c r="B143" s="25">
        <v>43885</v>
      </c>
      <c r="C143">
        <v>5841</v>
      </c>
      <c r="D143">
        <v>5544</v>
      </c>
      <c r="E143" s="16">
        <f t="shared" si="22"/>
        <v>-297</v>
      </c>
      <c r="F143" s="7">
        <f t="shared" si="14"/>
        <v>-5.0847457627118647E-2</v>
      </c>
      <c r="G143" s="5">
        <v>3041</v>
      </c>
      <c r="H143" s="5">
        <v>2977</v>
      </c>
      <c r="I143" s="11">
        <f t="shared" si="23"/>
        <v>-64</v>
      </c>
      <c r="J143" s="7">
        <f t="shared" si="15"/>
        <v>-2.1045708648470898E-2</v>
      </c>
      <c r="L143">
        <v>2411</v>
      </c>
      <c r="M143">
        <v>2398</v>
      </c>
      <c r="N143">
        <f t="shared" si="16"/>
        <v>-13</v>
      </c>
      <c r="O143" s="40">
        <f t="shared" si="17"/>
        <v>-5.3919535462463707E-3</v>
      </c>
      <c r="P143">
        <f t="shared" si="21"/>
        <v>630</v>
      </c>
      <c r="Q143">
        <f t="shared" si="18"/>
        <v>579</v>
      </c>
      <c r="R143">
        <f t="shared" si="19"/>
        <v>-51</v>
      </c>
      <c r="S143" s="40">
        <f t="shared" si="20"/>
        <v>-8.0952380952380956E-2</v>
      </c>
    </row>
    <row r="144" spans="1:19" x14ac:dyDescent="0.25">
      <c r="A144" s="22"/>
      <c r="B144" s="25">
        <v>43886</v>
      </c>
      <c r="C144">
        <v>5844</v>
      </c>
      <c r="D144">
        <v>5553</v>
      </c>
      <c r="E144" s="16">
        <f t="shared" si="22"/>
        <v>-291</v>
      </c>
      <c r="F144" s="7">
        <f t="shared" si="14"/>
        <v>-4.9794661190965095E-2</v>
      </c>
      <c r="G144" s="5">
        <v>3040</v>
      </c>
      <c r="H144" s="5">
        <v>2979</v>
      </c>
      <c r="I144" s="11">
        <f t="shared" si="23"/>
        <v>-61</v>
      </c>
      <c r="J144" s="7">
        <f t="shared" si="15"/>
        <v>-2.006578947368421E-2</v>
      </c>
      <c r="L144">
        <v>2410</v>
      </c>
      <c r="M144">
        <v>2399</v>
      </c>
      <c r="N144">
        <f t="shared" si="16"/>
        <v>-11</v>
      </c>
      <c r="O144" s="40">
        <f t="shared" si="17"/>
        <v>-4.5643153526970957E-3</v>
      </c>
      <c r="P144">
        <f t="shared" si="21"/>
        <v>630</v>
      </c>
      <c r="Q144">
        <f t="shared" si="18"/>
        <v>580</v>
      </c>
      <c r="R144">
        <f t="shared" si="19"/>
        <v>-50</v>
      </c>
      <c r="S144" s="40">
        <f t="shared" si="20"/>
        <v>-7.9365079365079361E-2</v>
      </c>
    </row>
    <row r="145" spans="1:19" x14ac:dyDescent="0.25">
      <c r="A145" s="22"/>
      <c r="B145" s="25">
        <v>43887</v>
      </c>
      <c r="C145">
        <v>5847</v>
      </c>
      <c r="D145">
        <v>5557</v>
      </c>
      <c r="E145" s="16">
        <f t="shared" si="22"/>
        <v>-290</v>
      </c>
      <c r="F145" s="7">
        <f t="shared" si="14"/>
        <v>-4.9598084487771504E-2</v>
      </c>
      <c r="G145" s="5">
        <v>3041</v>
      </c>
      <c r="H145" s="5">
        <v>2978</v>
      </c>
      <c r="I145" s="11">
        <f t="shared" si="23"/>
        <v>-63</v>
      </c>
      <c r="J145" s="7">
        <f t="shared" si="15"/>
        <v>-2.0716869450838539E-2</v>
      </c>
      <c r="L145">
        <v>2411</v>
      </c>
      <c r="M145">
        <v>2399</v>
      </c>
      <c r="N145">
        <f t="shared" si="16"/>
        <v>-12</v>
      </c>
      <c r="O145" s="40">
        <f t="shared" si="17"/>
        <v>-4.9771878888428042E-3</v>
      </c>
      <c r="P145">
        <f t="shared" si="21"/>
        <v>630</v>
      </c>
      <c r="Q145">
        <f t="shared" si="18"/>
        <v>579</v>
      </c>
      <c r="R145">
        <f t="shared" si="19"/>
        <v>-51</v>
      </c>
      <c r="S145" s="40">
        <f t="shared" si="20"/>
        <v>-8.0952380952380956E-2</v>
      </c>
    </row>
    <row r="146" spans="1:19" ht="12" customHeight="1" x14ac:dyDescent="0.25">
      <c r="A146" s="22"/>
      <c r="B146" s="25">
        <v>43888</v>
      </c>
      <c r="C146">
        <v>5852</v>
      </c>
      <c r="D146">
        <v>5564</v>
      </c>
      <c r="E146" s="16">
        <f t="shared" si="22"/>
        <v>-288</v>
      </c>
      <c r="F146" s="7">
        <f t="shared" si="14"/>
        <v>-4.9213943950786057E-2</v>
      </c>
      <c r="G146" s="5">
        <v>3042</v>
      </c>
      <c r="H146" s="5">
        <v>2978</v>
      </c>
      <c r="I146" s="11">
        <f t="shared" si="23"/>
        <v>-64</v>
      </c>
      <c r="J146" s="7">
        <f t="shared" si="15"/>
        <v>-2.1038790269559501E-2</v>
      </c>
      <c r="L146">
        <v>2412</v>
      </c>
      <c r="M146">
        <v>2399</v>
      </c>
      <c r="N146">
        <f t="shared" si="16"/>
        <v>-13</v>
      </c>
      <c r="O146" s="40">
        <f t="shared" si="17"/>
        <v>-5.3897180762852402E-3</v>
      </c>
      <c r="P146">
        <f t="shared" si="21"/>
        <v>630</v>
      </c>
      <c r="Q146">
        <f t="shared" si="18"/>
        <v>579</v>
      </c>
      <c r="R146">
        <f t="shared" si="19"/>
        <v>-51</v>
      </c>
      <c r="S146" s="40">
        <f t="shared" si="20"/>
        <v>-8.0952380952380956E-2</v>
      </c>
    </row>
    <row r="147" spans="1:19" ht="12" customHeight="1" x14ac:dyDescent="0.25">
      <c r="A147" s="22"/>
      <c r="B147" s="25">
        <v>43889</v>
      </c>
      <c r="C147">
        <v>5859</v>
      </c>
      <c r="D147">
        <v>5567</v>
      </c>
      <c r="E147" s="16">
        <f t="shared" si="22"/>
        <v>-292</v>
      </c>
      <c r="F147" s="7">
        <f t="shared" si="14"/>
        <v>-4.9837856289469191E-2</v>
      </c>
      <c r="G147" s="5">
        <v>3043</v>
      </c>
      <c r="H147" s="5">
        <v>2978</v>
      </c>
      <c r="I147" s="11">
        <f t="shared" si="23"/>
        <v>-65</v>
      </c>
      <c r="J147" s="7">
        <f t="shared" si="15"/>
        <v>-2.1360499507065395E-2</v>
      </c>
      <c r="L147">
        <v>2413</v>
      </c>
      <c r="M147">
        <v>2399</v>
      </c>
      <c r="N147">
        <f t="shared" si="16"/>
        <v>-14</v>
      </c>
      <c r="O147" s="40">
        <f t="shared" si="17"/>
        <v>-5.8019063406547864E-3</v>
      </c>
      <c r="P147">
        <f t="shared" si="21"/>
        <v>630</v>
      </c>
      <c r="Q147">
        <f t="shared" si="18"/>
        <v>579</v>
      </c>
      <c r="R147">
        <f t="shared" si="19"/>
        <v>-51</v>
      </c>
      <c r="S147" s="40">
        <f t="shared" si="20"/>
        <v>-8.0952380952380956E-2</v>
      </c>
    </row>
    <row r="148" spans="1:19" x14ac:dyDescent="0.25">
      <c r="A148" s="22"/>
      <c r="B148" s="25">
        <v>43890</v>
      </c>
      <c r="E148" s="16" t="str">
        <f t="shared" si="22"/>
        <v/>
      </c>
      <c r="F148" s="7" t="str">
        <f t="shared" si="14"/>
        <v/>
      </c>
      <c r="I148" s="11" t="str">
        <f t="shared" si="23"/>
        <v/>
      </c>
      <c r="J148" s="7" t="str">
        <f t="shared" si="15"/>
        <v/>
      </c>
      <c r="N148" t="str">
        <f t="shared" si="16"/>
        <v/>
      </c>
      <c r="O148" s="40" t="str">
        <f t="shared" si="17"/>
        <v/>
      </c>
      <c r="P148" t="str">
        <f t="shared" si="21"/>
        <v/>
      </c>
      <c r="Q148" t="str">
        <f t="shared" si="18"/>
        <v/>
      </c>
      <c r="R148" t="str">
        <f t="shared" si="19"/>
        <v/>
      </c>
      <c r="S148" s="40" t="str">
        <f t="shared" si="20"/>
        <v/>
      </c>
    </row>
    <row r="149" spans="1:19" x14ac:dyDescent="0.25">
      <c r="A149" s="10"/>
      <c r="B149" s="25">
        <v>43891</v>
      </c>
      <c r="E149" s="16" t="str">
        <f t="shared" si="22"/>
        <v/>
      </c>
      <c r="F149" s="7" t="str">
        <f t="shared" si="14"/>
        <v/>
      </c>
      <c r="I149" s="11" t="str">
        <f t="shared" si="23"/>
        <v/>
      </c>
      <c r="J149" s="7" t="str">
        <f t="shared" si="15"/>
        <v/>
      </c>
      <c r="N149" t="str">
        <f t="shared" si="16"/>
        <v/>
      </c>
      <c r="O149" s="40" t="str">
        <f t="shared" si="17"/>
        <v/>
      </c>
      <c r="P149" t="str">
        <f t="shared" si="21"/>
        <v/>
      </c>
      <c r="Q149" t="str">
        <f t="shared" si="18"/>
        <v/>
      </c>
      <c r="R149" t="str">
        <f t="shared" si="19"/>
        <v/>
      </c>
      <c r="S149" s="40" t="str">
        <f t="shared" si="20"/>
        <v/>
      </c>
    </row>
    <row r="150" spans="1:19" ht="21" x14ac:dyDescent="0.25">
      <c r="A150" s="48" t="s">
        <v>26</v>
      </c>
      <c r="B150" s="25">
        <v>43892</v>
      </c>
      <c r="C150">
        <v>5864</v>
      </c>
      <c r="D150">
        <v>5567</v>
      </c>
      <c r="E150" s="16">
        <f t="shared" si="22"/>
        <v>-297</v>
      </c>
      <c r="F150" s="7">
        <f t="shared" si="14"/>
        <v>-5.0648021828103684E-2</v>
      </c>
      <c r="G150" s="5">
        <v>3043</v>
      </c>
      <c r="H150" s="5">
        <v>2977</v>
      </c>
      <c r="I150" s="11">
        <f t="shared" si="23"/>
        <v>-66</v>
      </c>
      <c r="J150" s="7">
        <f t="shared" si="15"/>
        <v>-2.1689122576404863E-2</v>
      </c>
      <c r="L150">
        <v>2413</v>
      </c>
      <c r="M150">
        <v>2397</v>
      </c>
      <c r="N150">
        <f t="shared" si="16"/>
        <v>-16</v>
      </c>
      <c r="O150" s="40">
        <f t="shared" si="17"/>
        <v>-6.63075010360547E-3</v>
      </c>
      <c r="P150">
        <f t="shared" si="21"/>
        <v>630</v>
      </c>
      <c r="Q150">
        <f t="shared" si="18"/>
        <v>580</v>
      </c>
      <c r="R150">
        <f t="shared" si="19"/>
        <v>-50</v>
      </c>
      <c r="S150" s="40">
        <f t="shared" si="20"/>
        <v>-7.9365079365079361E-2</v>
      </c>
    </row>
    <row r="151" spans="1:19" x14ac:dyDescent="0.25">
      <c r="A151" s="10"/>
      <c r="B151" s="25">
        <v>43893</v>
      </c>
      <c r="C151">
        <v>5860</v>
      </c>
      <c r="D151">
        <v>5572</v>
      </c>
      <c r="E151" s="16">
        <f t="shared" si="22"/>
        <v>-288</v>
      </c>
      <c r="F151" s="7">
        <f t="shared" si="14"/>
        <v>-4.9146757679180884E-2</v>
      </c>
      <c r="G151" s="5">
        <v>3036</v>
      </c>
      <c r="H151" s="5">
        <v>2976</v>
      </c>
      <c r="I151" s="11">
        <f t="shared" si="23"/>
        <v>-60</v>
      </c>
      <c r="J151" s="7">
        <f t="shared" si="15"/>
        <v>-1.9762845849802372E-2</v>
      </c>
      <c r="L151">
        <v>2405</v>
      </c>
      <c r="M151">
        <v>2396</v>
      </c>
      <c r="N151">
        <f t="shared" si="16"/>
        <v>-9</v>
      </c>
      <c r="O151" s="40">
        <f t="shared" si="17"/>
        <v>-3.7422037422037424E-3</v>
      </c>
      <c r="P151">
        <f t="shared" si="21"/>
        <v>631</v>
      </c>
      <c r="Q151">
        <f t="shared" si="18"/>
        <v>580</v>
      </c>
      <c r="R151">
        <f t="shared" si="19"/>
        <v>-51</v>
      </c>
      <c r="S151" s="40">
        <f t="shared" si="20"/>
        <v>-8.0824088748019024E-2</v>
      </c>
    </row>
    <row r="152" spans="1:19" x14ac:dyDescent="0.25">
      <c r="A152" s="10"/>
      <c r="B152" s="25">
        <v>43894</v>
      </c>
      <c r="C152">
        <v>5864</v>
      </c>
      <c r="D152">
        <v>5574</v>
      </c>
      <c r="E152" s="16">
        <f t="shared" si="22"/>
        <v>-290</v>
      </c>
      <c r="F152" s="7">
        <f t="shared" si="14"/>
        <v>-4.9454297407912691E-2</v>
      </c>
      <c r="G152" s="5">
        <v>3037</v>
      </c>
      <c r="H152" s="5">
        <v>2975</v>
      </c>
      <c r="I152" s="11">
        <f t="shared" si="23"/>
        <v>-62</v>
      </c>
      <c r="J152" s="7">
        <f t="shared" si="15"/>
        <v>-2.0414883108330589E-2</v>
      </c>
      <c r="L152">
        <v>2406</v>
      </c>
      <c r="M152">
        <v>2395</v>
      </c>
      <c r="N152">
        <f t="shared" si="16"/>
        <v>-11</v>
      </c>
      <c r="O152" s="40">
        <f t="shared" si="17"/>
        <v>-4.57190357439734E-3</v>
      </c>
      <c r="P152">
        <f t="shared" si="21"/>
        <v>631</v>
      </c>
      <c r="Q152">
        <f t="shared" si="18"/>
        <v>580</v>
      </c>
      <c r="R152">
        <f t="shared" si="19"/>
        <v>-51</v>
      </c>
      <c r="S152" s="40">
        <f t="shared" si="20"/>
        <v>-8.0824088748019024E-2</v>
      </c>
    </row>
    <row r="153" spans="1:19" ht="12" customHeight="1" x14ac:dyDescent="0.25">
      <c r="A153" s="10"/>
      <c r="B153" s="25">
        <v>43895</v>
      </c>
      <c r="C153">
        <v>5870</v>
      </c>
      <c r="D153">
        <v>5579</v>
      </c>
      <c r="E153" s="16">
        <f t="shared" si="22"/>
        <v>-291</v>
      </c>
      <c r="F153" s="7">
        <f t="shared" si="14"/>
        <v>-4.9574105621805795E-2</v>
      </c>
      <c r="G153" s="5">
        <v>3037</v>
      </c>
      <c r="H153" s="5">
        <v>2975</v>
      </c>
      <c r="I153" s="11">
        <f t="shared" si="23"/>
        <v>-62</v>
      </c>
      <c r="J153" s="7">
        <f t="shared" si="15"/>
        <v>-2.0414883108330589E-2</v>
      </c>
      <c r="L153">
        <v>2406</v>
      </c>
      <c r="M153">
        <v>2396</v>
      </c>
      <c r="N153">
        <f t="shared" si="16"/>
        <v>-10</v>
      </c>
      <c r="O153" s="40">
        <f t="shared" si="17"/>
        <v>-4.1562759767248547E-3</v>
      </c>
      <c r="P153">
        <f t="shared" si="21"/>
        <v>631</v>
      </c>
      <c r="Q153">
        <f t="shared" si="18"/>
        <v>579</v>
      </c>
      <c r="R153">
        <f t="shared" si="19"/>
        <v>-52</v>
      </c>
      <c r="S153" s="40">
        <f t="shared" si="20"/>
        <v>-8.2408874801901746E-2</v>
      </c>
    </row>
    <row r="154" spans="1:19" ht="12" customHeight="1" x14ac:dyDescent="0.25">
      <c r="A154" s="10"/>
      <c r="B154" s="25">
        <v>43896</v>
      </c>
      <c r="C154">
        <v>5872</v>
      </c>
      <c r="D154">
        <v>5582</v>
      </c>
      <c r="E154" s="16">
        <f t="shared" si="22"/>
        <v>-290</v>
      </c>
      <c r="F154" s="7">
        <f t="shared" si="14"/>
        <v>-4.9386920980926431E-2</v>
      </c>
      <c r="G154" s="5">
        <v>3037</v>
      </c>
      <c r="H154" s="5">
        <v>2976</v>
      </c>
      <c r="I154" s="11">
        <f t="shared" si="23"/>
        <v>-61</v>
      </c>
      <c r="J154" s="7">
        <f t="shared" si="15"/>
        <v>-2.0085610800131708E-2</v>
      </c>
      <c r="L154">
        <v>2406</v>
      </c>
      <c r="M154">
        <v>2396</v>
      </c>
      <c r="N154">
        <f t="shared" si="16"/>
        <v>-10</v>
      </c>
      <c r="O154" s="40">
        <f t="shared" si="17"/>
        <v>-4.1562759767248547E-3</v>
      </c>
      <c r="P154">
        <f t="shared" si="21"/>
        <v>631</v>
      </c>
      <c r="Q154">
        <f t="shared" si="18"/>
        <v>580</v>
      </c>
      <c r="R154">
        <f t="shared" si="19"/>
        <v>-51</v>
      </c>
      <c r="S154" s="40">
        <f t="shared" si="20"/>
        <v>-8.0824088748019024E-2</v>
      </c>
    </row>
    <row r="155" spans="1:19" x14ac:dyDescent="0.25">
      <c r="B155" s="25">
        <v>43897</v>
      </c>
      <c r="E155" s="16" t="str">
        <f t="shared" si="22"/>
        <v/>
      </c>
      <c r="F155" s="7" t="str">
        <f t="shared" si="14"/>
        <v/>
      </c>
      <c r="I155" s="11" t="str">
        <f t="shared" si="23"/>
        <v/>
      </c>
      <c r="J155" s="7" t="str">
        <f t="shared" si="15"/>
        <v/>
      </c>
      <c r="N155" t="str">
        <f t="shared" si="16"/>
        <v/>
      </c>
      <c r="O155" s="40" t="str">
        <f t="shared" si="17"/>
        <v/>
      </c>
      <c r="P155" t="str">
        <f t="shared" si="21"/>
        <v/>
      </c>
      <c r="Q155" t="str">
        <f t="shared" si="18"/>
        <v/>
      </c>
      <c r="R155" t="str">
        <f t="shared" si="19"/>
        <v/>
      </c>
      <c r="S155" s="40" t="str">
        <f t="shared" si="20"/>
        <v/>
      </c>
    </row>
    <row r="156" spans="1:19" x14ac:dyDescent="0.25">
      <c r="A156" s="10"/>
      <c r="B156" s="25">
        <v>43898</v>
      </c>
      <c r="E156" s="16" t="str">
        <f t="shared" si="22"/>
        <v/>
      </c>
      <c r="F156" s="7" t="str">
        <f t="shared" si="14"/>
        <v/>
      </c>
      <c r="I156" s="11" t="str">
        <f t="shared" si="23"/>
        <v/>
      </c>
      <c r="J156" s="7" t="str">
        <f t="shared" si="15"/>
        <v/>
      </c>
      <c r="N156" t="str">
        <f t="shared" si="16"/>
        <v/>
      </c>
      <c r="O156" s="40" t="str">
        <f t="shared" si="17"/>
        <v/>
      </c>
      <c r="P156" t="str">
        <f t="shared" si="21"/>
        <v/>
      </c>
      <c r="Q156" t="str">
        <f t="shared" si="18"/>
        <v/>
      </c>
      <c r="R156" t="str">
        <f t="shared" si="19"/>
        <v/>
      </c>
      <c r="S156" s="40" t="str">
        <f t="shared" si="20"/>
        <v/>
      </c>
    </row>
    <row r="157" spans="1:19" x14ac:dyDescent="0.25">
      <c r="A157" s="10"/>
      <c r="B157" s="25">
        <v>43899</v>
      </c>
      <c r="C157">
        <v>5875</v>
      </c>
      <c r="D157">
        <v>5584</v>
      </c>
      <c r="E157" s="16">
        <f t="shared" si="22"/>
        <v>-291</v>
      </c>
      <c r="F157" s="7">
        <f t="shared" si="14"/>
        <v>-4.9531914893617024E-2</v>
      </c>
      <c r="G157" s="5">
        <v>3038</v>
      </c>
      <c r="H157" s="5">
        <v>2976</v>
      </c>
      <c r="I157" s="11">
        <f t="shared" si="23"/>
        <v>-62</v>
      </c>
      <c r="J157" s="7">
        <f t="shared" si="15"/>
        <v>-2.0408163265306121E-2</v>
      </c>
      <c r="L157">
        <v>2407</v>
      </c>
      <c r="M157">
        <v>2397</v>
      </c>
      <c r="N157">
        <f t="shared" si="16"/>
        <v>-10</v>
      </c>
      <c r="O157" s="40">
        <f t="shared" si="17"/>
        <v>-4.154549231408392E-3</v>
      </c>
      <c r="P157">
        <f t="shared" si="21"/>
        <v>631</v>
      </c>
      <c r="Q157">
        <f t="shared" si="18"/>
        <v>579</v>
      </c>
      <c r="R157">
        <f t="shared" si="19"/>
        <v>-52</v>
      </c>
      <c r="S157" s="40">
        <f t="shared" si="20"/>
        <v>-8.2408874801901746E-2</v>
      </c>
    </row>
    <row r="158" spans="1:19" x14ac:dyDescent="0.25">
      <c r="A158" s="10"/>
      <c r="B158" s="25">
        <v>43900</v>
      </c>
      <c r="C158">
        <v>5880</v>
      </c>
      <c r="D158">
        <v>5586</v>
      </c>
      <c r="E158" s="16">
        <f t="shared" si="22"/>
        <v>-294</v>
      </c>
      <c r="F158" s="7">
        <f t="shared" si="14"/>
        <v>-0.05</v>
      </c>
      <c r="G158" s="5">
        <v>3039</v>
      </c>
      <c r="H158" s="5">
        <v>2972</v>
      </c>
      <c r="I158" s="11">
        <f t="shared" si="23"/>
        <v>-67</v>
      </c>
      <c r="J158" s="7">
        <f t="shared" si="15"/>
        <v>-2.2046725896676538E-2</v>
      </c>
      <c r="L158">
        <v>2409</v>
      </c>
      <c r="M158">
        <v>2394</v>
      </c>
      <c r="N158">
        <f t="shared" si="16"/>
        <v>-15</v>
      </c>
      <c r="O158" s="40">
        <f t="shared" si="17"/>
        <v>-6.2266500622665004E-3</v>
      </c>
      <c r="P158">
        <f t="shared" si="21"/>
        <v>630</v>
      </c>
      <c r="Q158">
        <f t="shared" si="18"/>
        <v>578</v>
      </c>
      <c r="R158">
        <f t="shared" si="19"/>
        <v>-52</v>
      </c>
      <c r="S158" s="40">
        <f t="shared" si="20"/>
        <v>-8.2539682539682538E-2</v>
      </c>
    </row>
    <row r="159" spans="1:19" x14ac:dyDescent="0.25">
      <c r="A159" s="10"/>
      <c r="B159" s="25">
        <v>43901</v>
      </c>
      <c r="C159">
        <v>5888</v>
      </c>
      <c r="D159">
        <v>5587</v>
      </c>
      <c r="E159" s="16">
        <f t="shared" si="22"/>
        <v>-301</v>
      </c>
      <c r="F159" s="7">
        <f t="shared" si="14"/>
        <v>-5.112092391304348E-2</v>
      </c>
      <c r="G159" s="5">
        <v>3040</v>
      </c>
      <c r="H159" s="5">
        <v>2973</v>
      </c>
      <c r="I159" s="11">
        <f t="shared" si="23"/>
        <v>-67</v>
      </c>
      <c r="J159" s="7">
        <f t="shared" si="15"/>
        <v>-2.2039473684210525E-2</v>
      </c>
      <c r="L159">
        <v>2410</v>
      </c>
      <c r="M159">
        <v>2394</v>
      </c>
      <c r="N159">
        <f t="shared" si="16"/>
        <v>-16</v>
      </c>
      <c r="O159" s="40">
        <f t="shared" si="17"/>
        <v>-6.6390041493775932E-3</v>
      </c>
      <c r="P159">
        <f t="shared" ref="P159:P190" si="24">IF(L159="","",G159-L159)</f>
        <v>630</v>
      </c>
      <c r="Q159">
        <f t="shared" si="18"/>
        <v>579</v>
      </c>
      <c r="R159">
        <f t="shared" si="19"/>
        <v>-51</v>
      </c>
      <c r="S159" s="40">
        <f t="shared" si="20"/>
        <v>-8.0952380952380956E-2</v>
      </c>
    </row>
    <row r="160" spans="1:19" ht="12" customHeight="1" x14ac:dyDescent="0.25">
      <c r="A160" s="10"/>
      <c r="B160" s="25">
        <v>43902</v>
      </c>
      <c r="C160">
        <v>5893</v>
      </c>
      <c r="D160">
        <v>5587</v>
      </c>
      <c r="E160" s="16">
        <f t="shared" si="22"/>
        <v>-306</v>
      </c>
      <c r="F160" s="7">
        <f t="shared" ref="F160:F223" si="25">IF(D160="","",E160/C160)</f>
        <v>-5.192601391481419E-2</v>
      </c>
      <c r="G160" s="5">
        <v>3041</v>
      </c>
      <c r="H160" s="5">
        <v>2973</v>
      </c>
      <c r="I160" s="11">
        <f t="shared" si="23"/>
        <v>-68</v>
      </c>
      <c r="J160" s="7">
        <f t="shared" ref="J160:J222" si="26">IF(H160="","",I160/G160)</f>
        <v>-2.2361065439000329E-2</v>
      </c>
      <c r="L160">
        <v>2411</v>
      </c>
      <c r="M160">
        <v>2394</v>
      </c>
      <c r="N160">
        <f t="shared" ref="N160:N223" si="27">IF(M160="","",M160-L160)</f>
        <v>-17</v>
      </c>
      <c r="O160" s="40">
        <f t="shared" ref="O160:O211" si="28">IF(M160="","",N160/L160)</f>
        <v>-7.0510161758606388E-3</v>
      </c>
      <c r="P160">
        <f t="shared" si="24"/>
        <v>630</v>
      </c>
      <c r="Q160">
        <f t="shared" ref="Q160:Q223" si="29">IF(M160="","",H160-M160)</f>
        <v>579</v>
      </c>
      <c r="R160">
        <f t="shared" ref="R160:R211" si="30">IF(Q160="","",Q160-P160)</f>
        <v>-51</v>
      </c>
      <c r="S160" s="40">
        <f t="shared" ref="S160:S223" si="31">IF(Q160="","",R160/P160)</f>
        <v>-8.0952380952380956E-2</v>
      </c>
    </row>
    <row r="161" spans="1:19" ht="12" customHeight="1" x14ac:dyDescent="0.25">
      <c r="A161" s="10"/>
      <c r="B161" s="25">
        <v>43903</v>
      </c>
      <c r="C161">
        <v>5895</v>
      </c>
      <c r="D161">
        <v>5586</v>
      </c>
      <c r="E161" s="16">
        <f t="shared" si="22"/>
        <v>-309</v>
      </c>
      <c r="F161" s="7">
        <f t="shared" si="25"/>
        <v>-5.2417302798982185E-2</v>
      </c>
      <c r="G161" s="5">
        <v>3041</v>
      </c>
      <c r="H161" s="5">
        <v>2972</v>
      </c>
      <c r="I161" s="11">
        <f t="shared" si="23"/>
        <v>-69</v>
      </c>
      <c r="J161" s="7">
        <f t="shared" si="26"/>
        <v>-2.2689904636632688E-2</v>
      </c>
      <c r="L161">
        <v>2411</v>
      </c>
      <c r="M161">
        <v>2393</v>
      </c>
      <c r="N161">
        <f t="shared" si="27"/>
        <v>-18</v>
      </c>
      <c r="O161" s="40">
        <f t="shared" si="28"/>
        <v>-7.4657818332642054E-3</v>
      </c>
      <c r="P161">
        <f t="shared" si="24"/>
        <v>630</v>
      </c>
      <c r="Q161">
        <f t="shared" si="29"/>
        <v>579</v>
      </c>
      <c r="R161">
        <f t="shared" si="30"/>
        <v>-51</v>
      </c>
      <c r="S161" s="40">
        <f t="shared" si="31"/>
        <v>-8.0952380952380956E-2</v>
      </c>
    </row>
    <row r="162" spans="1:19" x14ac:dyDescent="0.25">
      <c r="A162" s="22" t="s">
        <v>43</v>
      </c>
      <c r="B162" s="25">
        <v>43904</v>
      </c>
      <c r="E162" s="16" t="str">
        <f t="shared" si="22"/>
        <v/>
      </c>
      <c r="F162" s="7" t="str">
        <f t="shared" si="25"/>
        <v/>
      </c>
      <c r="I162" s="11" t="str">
        <f t="shared" si="23"/>
        <v/>
      </c>
      <c r="J162" s="7" t="str">
        <f t="shared" si="26"/>
        <v/>
      </c>
      <c r="N162" t="str">
        <f t="shared" si="27"/>
        <v/>
      </c>
      <c r="O162" s="40" t="str">
        <f t="shared" si="28"/>
        <v/>
      </c>
      <c r="P162" t="str">
        <f t="shared" si="24"/>
        <v/>
      </c>
      <c r="Q162" t="str">
        <f t="shared" si="29"/>
        <v/>
      </c>
      <c r="R162" t="str">
        <f t="shared" si="30"/>
        <v/>
      </c>
      <c r="S162" s="40" t="str">
        <f t="shared" si="31"/>
        <v/>
      </c>
    </row>
    <row r="163" spans="1:19" x14ac:dyDescent="0.25">
      <c r="A163" s="10" t="s">
        <v>5</v>
      </c>
      <c r="B163" s="25">
        <v>43905</v>
      </c>
      <c r="E163" s="16" t="str">
        <f t="shared" si="22"/>
        <v/>
      </c>
      <c r="F163" s="7" t="str">
        <f t="shared" si="25"/>
        <v/>
      </c>
      <c r="I163" s="11" t="str">
        <f t="shared" si="23"/>
        <v/>
      </c>
      <c r="J163" s="7" t="str">
        <f t="shared" si="26"/>
        <v/>
      </c>
      <c r="N163" t="str">
        <f t="shared" si="27"/>
        <v/>
      </c>
      <c r="O163" s="40" t="str">
        <f t="shared" si="28"/>
        <v/>
      </c>
      <c r="P163" t="str">
        <f t="shared" si="24"/>
        <v/>
      </c>
      <c r="Q163" t="str">
        <f t="shared" si="29"/>
        <v/>
      </c>
      <c r="R163" t="str">
        <f t="shared" si="30"/>
        <v/>
      </c>
      <c r="S163" s="40" t="str">
        <f t="shared" si="31"/>
        <v/>
      </c>
    </row>
    <row r="164" spans="1:19" x14ac:dyDescent="0.25">
      <c r="A164" s="10" t="s">
        <v>5</v>
      </c>
      <c r="B164" s="25">
        <v>43906</v>
      </c>
      <c r="C164">
        <v>5898</v>
      </c>
      <c r="D164">
        <v>5587</v>
      </c>
      <c r="E164" s="16">
        <f t="shared" si="22"/>
        <v>-311</v>
      </c>
      <c r="F164" s="7">
        <f t="shared" si="25"/>
        <v>-5.2729738894540523E-2</v>
      </c>
      <c r="G164" s="5">
        <v>3040</v>
      </c>
      <c r="H164" s="5">
        <v>2971</v>
      </c>
      <c r="I164" s="11">
        <f t="shared" si="23"/>
        <v>-69</v>
      </c>
      <c r="J164" s="7">
        <f t="shared" si="26"/>
        <v>-2.2697368421052633E-2</v>
      </c>
      <c r="L164">
        <v>2410</v>
      </c>
      <c r="M164">
        <v>2392</v>
      </c>
      <c r="N164">
        <f t="shared" si="27"/>
        <v>-18</v>
      </c>
      <c r="O164" s="40">
        <f t="shared" si="28"/>
        <v>-7.4688796680497929E-3</v>
      </c>
      <c r="P164">
        <f t="shared" si="24"/>
        <v>630</v>
      </c>
      <c r="Q164">
        <f t="shared" si="29"/>
        <v>579</v>
      </c>
      <c r="R164">
        <f t="shared" si="30"/>
        <v>-51</v>
      </c>
      <c r="S164" s="40">
        <f t="shared" si="31"/>
        <v>-8.0952380952380956E-2</v>
      </c>
    </row>
    <row r="165" spans="1:19" x14ac:dyDescent="0.25">
      <c r="A165" s="10" t="s">
        <v>5</v>
      </c>
      <c r="B165" s="25">
        <v>43907</v>
      </c>
      <c r="C165">
        <v>5904</v>
      </c>
      <c r="D165">
        <v>5584</v>
      </c>
      <c r="E165" s="16">
        <f t="shared" si="22"/>
        <v>-320</v>
      </c>
      <c r="F165" s="7">
        <f t="shared" si="25"/>
        <v>-5.4200542005420058E-2</v>
      </c>
      <c r="G165" s="5">
        <v>3041</v>
      </c>
      <c r="H165" s="5">
        <v>2970</v>
      </c>
      <c r="I165" s="11">
        <f t="shared" si="23"/>
        <v>-71</v>
      </c>
      <c r="J165" s="7">
        <f t="shared" si="26"/>
        <v>-2.3347583031897403E-2</v>
      </c>
      <c r="L165">
        <v>2410</v>
      </c>
      <c r="M165">
        <v>2391</v>
      </c>
      <c r="N165">
        <f t="shared" si="27"/>
        <v>-19</v>
      </c>
      <c r="O165" s="40">
        <f t="shared" si="28"/>
        <v>-7.8838174273858919E-3</v>
      </c>
      <c r="P165">
        <f t="shared" si="24"/>
        <v>631</v>
      </c>
      <c r="Q165">
        <f t="shared" si="29"/>
        <v>579</v>
      </c>
      <c r="R165">
        <f t="shared" si="30"/>
        <v>-52</v>
      </c>
      <c r="S165" s="40">
        <f t="shared" si="31"/>
        <v>-8.2408874801901746E-2</v>
      </c>
    </row>
    <row r="166" spans="1:19" x14ac:dyDescent="0.25">
      <c r="A166" s="10" t="s">
        <v>5</v>
      </c>
      <c r="B166" s="25">
        <v>43908</v>
      </c>
      <c r="C166">
        <v>5905</v>
      </c>
      <c r="D166">
        <v>5584</v>
      </c>
      <c r="E166" s="16">
        <f t="shared" si="22"/>
        <v>-321</v>
      </c>
      <c r="F166" s="7">
        <f t="shared" si="25"/>
        <v>-5.4360711261642679E-2</v>
      </c>
      <c r="G166" s="5">
        <v>3040</v>
      </c>
      <c r="H166" s="5">
        <v>2970</v>
      </c>
      <c r="I166" s="11">
        <f t="shared" si="23"/>
        <v>-70</v>
      </c>
      <c r="J166" s="7">
        <f t="shared" si="26"/>
        <v>-2.3026315789473683E-2</v>
      </c>
      <c r="L166">
        <v>2409</v>
      </c>
      <c r="M166">
        <v>2391</v>
      </c>
      <c r="N166">
        <f t="shared" si="27"/>
        <v>-18</v>
      </c>
      <c r="O166" s="40">
        <f t="shared" si="28"/>
        <v>-7.4719800747198011E-3</v>
      </c>
      <c r="P166">
        <f t="shared" si="24"/>
        <v>631</v>
      </c>
      <c r="Q166">
        <f t="shared" si="29"/>
        <v>579</v>
      </c>
      <c r="R166">
        <f t="shared" si="30"/>
        <v>-52</v>
      </c>
      <c r="S166" s="40">
        <f t="shared" si="31"/>
        <v>-8.2408874801901746E-2</v>
      </c>
    </row>
    <row r="167" spans="1:19" x14ac:dyDescent="0.25">
      <c r="A167" s="10" t="s">
        <v>5</v>
      </c>
      <c r="B167" s="25">
        <v>43909</v>
      </c>
      <c r="C167">
        <v>5903</v>
      </c>
      <c r="D167">
        <v>5581</v>
      </c>
      <c r="E167" s="16">
        <f t="shared" si="22"/>
        <v>-322</v>
      </c>
      <c r="F167" s="7">
        <f t="shared" si="25"/>
        <v>-5.4548534643401661E-2</v>
      </c>
      <c r="G167" s="5">
        <v>3039</v>
      </c>
      <c r="H167" s="5">
        <v>2970</v>
      </c>
      <c r="I167" s="11">
        <f t="shared" si="23"/>
        <v>-69</v>
      </c>
      <c r="J167" s="7">
        <f t="shared" si="26"/>
        <v>-2.2704837117472853E-2</v>
      </c>
      <c r="L167">
        <v>2407</v>
      </c>
      <c r="M167">
        <v>2391</v>
      </c>
      <c r="N167">
        <f t="shared" si="27"/>
        <v>-16</v>
      </c>
      <c r="O167" s="40">
        <f t="shared" si="28"/>
        <v>-6.6472787702534274E-3</v>
      </c>
      <c r="P167">
        <f t="shared" si="24"/>
        <v>632</v>
      </c>
      <c r="Q167">
        <f t="shared" si="29"/>
        <v>579</v>
      </c>
      <c r="R167">
        <f t="shared" si="30"/>
        <v>-53</v>
      </c>
      <c r="S167" s="40">
        <f t="shared" si="31"/>
        <v>-8.3860759493670889E-2</v>
      </c>
    </row>
    <row r="168" spans="1:19" ht="12" customHeight="1" x14ac:dyDescent="0.25">
      <c r="A168" s="10" t="s">
        <v>5</v>
      </c>
      <c r="B168" s="25">
        <v>43910</v>
      </c>
      <c r="C168">
        <v>5904</v>
      </c>
      <c r="D168">
        <v>5576</v>
      </c>
      <c r="E168" s="16">
        <f t="shared" si="22"/>
        <v>-328</v>
      </c>
      <c r="F168" s="7">
        <f t="shared" si="25"/>
        <v>-5.5555555555555552E-2</v>
      </c>
      <c r="G168" s="5">
        <v>3038</v>
      </c>
      <c r="H168" s="5">
        <v>2970</v>
      </c>
      <c r="I168" s="11">
        <f t="shared" si="23"/>
        <v>-68</v>
      </c>
      <c r="J168" s="7">
        <f t="shared" si="26"/>
        <v>-2.2383146807109941E-2</v>
      </c>
      <c r="L168">
        <v>2406</v>
      </c>
      <c r="M168">
        <v>2391</v>
      </c>
      <c r="N168">
        <f t="shared" si="27"/>
        <v>-15</v>
      </c>
      <c r="O168" s="40">
        <f t="shared" si="28"/>
        <v>-6.2344139650872821E-3</v>
      </c>
      <c r="P168">
        <f t="shared" si="24"/>
        <v>632</v>
      </c>
      <c r="Q168">
        <f t="shared" si="29"/>
        <v>579</v>
      </c>
      <c r="R168">
        <f t="shared" si="30"/>
        <v>-53</v>
      </c>
      <c r="S168" s="40">
        <f t="shared" si="31"/>
        <v>-8.3860759493670889E-2</v>
      </c>
    </row>
    <row r="169" spans="1:19" x14ac:dyDescent="0.25">
      <c r="A169" s="10" t="s">
        <v>5</v>
      </c>
      <c r="B169" s="25">
        <v>43911</v>
      </c>
      <c r="E169" s="16" t="str">
        <f t="shared" si="22"/>
        <v/>
      </c>
      <c r="F169" s="7" t="str">
        <f t="shared" si="25"/>
        <v/>
      </c>
      <c r="I169" s="11" t="str">
        <f t="shared" si="23"/>
        <v/>
      </c>
      <c r="J169" s="7" t="str">
        <f t="shared" si="26"/>
        <v/>
      </c>
      <c r="N169" t="str">
        <f t="shared" si="27"/>
        <v/>
      </c>
      <c r="O169" s="40" t="str">
        <f t="shared" si="28"/>
        <v/>
      </c>
      <c r="P169" t="str">
        <f t="shared" si="24"/>
        <v/>
      </c>
      <c r="Q169" t="str">
        <f t="shared" si="29"/>
        <v/>
      </c>
      <c r="R169" t="str">
        <f t="shared" si="30"/>
        <v/>
      </c>
      <c r="S169" s="40" t="str">
        <f t="shared" si="31"/>
        <v/>
      </c>
    </row>
    <row r="170" spans="1:19" x14ac:dyDescent="0.25">
      <c r="A170" s="10" t="s">
        <v>5</v>
      </c>
      <c r="B170" s="25">
        <v>43912</v>
      </c>
      <c r="E170" s="16" t="str">
        <f t="shared" si="22"/>
        <v/>
      </c>
      <c r="F170" s="7" t="str">
        <f t="shared" si="25"/>
        <v/>
      </c>
      <c r="I170" s="11" t="str">
        <f t="shared" si="23"/>
        <v/>
      </c>
      <c r="J170" s="7" t="str">
        <f t="shared" si="26"/>
        <v/>
      </c>
      <c r="N170" t="str">
        <f t="shared" si="27"/>
        <v/>
      </c>
      <c r="O170" s="40" t="str">
        <f t="shared" si="28"/>
        <v/>
      </c>
      <c r="P170" t="str">
        <f t="shared" si="24"/>
        <v/>
      </c>
      <c r="Q170" t="str">
        <f t="shared" si="29"/>
        <v/>
      </c>
      <c r="R170" t="str">
        <f t="shared" si="30"/>
        <v/>
      </c>
      <c r="S170" s="40" t="str">
        <f t="shared" si="31"/>
        <v/>
      </c>
    </row>
    <row r="171" spans="1:19" x14ac:dyDescent="0.25">
      <c r="A171" s="22" t="s">
        <v>29</v>
      </c>
      <c r="B171" s="25">
        <v>43913</v>
      </c>
      <c r="C171">
        <v>5900</v>
      </c>
      <c r="D171">
        <v>5576</v>
      </c>
      <c r="E171" s="16">
        <f t="shared" si="22"/>
        <v>-324</v>
      </c>
      <c r="F171" s="7">
        <f t="shared" si="25"/>
        <v>-5.4915254237288137E-2</v>
      </c>
      <c r="G171" s="5">
        <v>3037</v>
      </c>
      <c r="H171" s="5">
        <v>2969</v>
      </c>
      <c r="I171" s="11">
        <f t="shared" si="23"/>
        <v>-68</v>
      </c>
      <c r="J171" s="7">
        <f t="shared" si="26"/>
        <v>-2.2390516957523872E-2</v>
      </c>
      <c r="L171">
        <v>2405</v>
      </c>
      <c r="M171">
        <v>2391</v>
      </c>
      <c r="N171">
        <f t="shared" si="27"/>
        <v>-14</v>
      </c>
      <c r="O171" s="40">
        <f t="shared" si="28"/>
        <v>-5.8212058212058215E-3</v>
      </c>
      <c r="P171">
        <f t="shared" si="24"/>
        <v>632</v>
      </c>
      <c r="Q171">
        <f t="shared" si="29"/>
        <v>578</v>
      </c>
      <c r="R171">
        <f t="shared" si="30"/>
        <v>-54</v>
      </c>
      <c r="S171" s="40">
        <f t="shared" si="31"/>
        <v>-8.5443037974683542E-2</v>
      </c>
    </row>
    <row r="172" spans="1:19" x14ac:dyDescent="0.25">
      <c r="A172" s="22"/>
      <c r="B172" s="25">
        <v>43914</v>
      </c>
      <c r="C172">
        <v>5898</v>
      </c>
      <c r="D172">
        <v>5573</v>
      </c>
      <c r="E172" s="16">
        <f t="shared" si="22"/>
        <v>-325</v>
      </c>
      <c r="F172" s="7">
        <f t="shared" si="25"/>
        <v>-5.5103424889793147E-2</v>
      </c>
      <c r="G172" s="5">
        <v>3036</v>
      </c>
      <c r="H172" s="5">
        <v>2969</v>
      </c>
      <c r="I172" s="11">
        <f t="shared" si="23"/>
        <v>-67</v>
      </c>
      <c r="J172" s="7">
        <f t="shared" si="26"/>
        <v>-2.206851119894598E-2</v>
      </c>
      <c r="L172">
        <v>2404</v>
      </c>
      <c r="M172">
        <v>2390</v>
      </c>
      <c r="N172">
        <f t="shared" si="27"/>
        <v>-14</v>
      </c>
      <c r="O172" s="40">
        <f t="shared" si="28"/>
        <v>-5.8236272878535774E-3</v>
      </c>
      <c r="P172">
        <f t="shared" si="24"/>
        <v>632</v>
      </c>
      <c r="Q172">
        <f t="shared" si="29"/>
        <v>579</v>
      </c>
      <c r="R172">
        <f t="shared" si="30"/>
        <v>-53</v>
      </c>
      <c r="S172" s="40">
        <f t="shared" si="31"/>
        <v>-8.3860759493670889E-2</v>
      </c>
    </row>
    <row r="173" spans="1:19" x14ac:dyDescent="0.25">
      <c r="A173" s="53" t="s">
        <v>45</v>
      </c>
      <c r="B173" s="25">
        <v>43915</v>
      </c>
      <c r="C173">
        <v>5902</v>
      </c>
      <c r="D173">
        <v>5572</v>
      </c>
      <c r="E173" s="16">
        <f t="shared" si="22"/>
        <v>-330</v>
      </c>
      <c r="F173" s="7">
        <f t="shared" si="25"/>
        <v>-5.5913249745848867E-2</v>
      </c>
      <c r="G173" s="5">
        <v>3036</v>
      </c>
      <c r="H173" s="5">
        <v>2968</v>
      </c>
      <c r="I173" s="11">
        <f t="shared" si="23"/>
        <v>-68</v>
      </c>
      <c r="J173" s="7">
        <f t="shared" si="26"/>
        <v>-2.2397891963109356E-2</v>
      </c>
      <c r="L173">
        <v>2404</v>
      </c>
      <c r="M173">
        <v>2390</v>
      </c>
      <c r="N173">
        <f t="shared" si="27"/>
        <v>-14</v>
      </c>
      <c r="O173" s="40">
        <f t="shared" si="28"/>
        <v>-5.8236272878535774E-3</v>
      </c>
      <c r="P173">
        <f t="shared" si="24"/>
        <v>632</v>
      </c>
      <c r="Q173">
        <f t="shared" si="29"/>
        <v>578</v>
      </c>
      <c r="R173">
        <f t="shared" si="30"/>
        <v>-54</v>
      </c>
      <c r="S173" s="40">
        <f t="shared" si="31"/>
        <v>-8.5443037974683542E-2</v>
      </c>
    </row>
    <row r="174" spans="1:19" ht="12" customHeight="1" x14ac:dyDescent="0.25">
      <c r="A174" s="22"/>
      <c r="B174" s="25">
        <v>43916</v>
      </c>
      <c r="C174">
        <v>5903</v>
      </c>
      <c r="D174">
        <v>5571</v>
      </c>
      <c r="E174" s="16">
        <f t="shared" si="22"/>
        <v>-332</v>
      </c>
      <c r="F174" s="7">
        <f t="shared" si="25"/>
        <v>-5.6242588514314754E-2</v>
      </c>
      <c r="G174" s="5">
        <v>3036</v>
      </c>
      <c r="H174" s="5">
        <v>2967</v>
      </c>
      <c r="I174" s="11">
        <f t="shared" si="23"/>
        <v>-69</v>
      </c>
      <c r="J174" s="7">
        <f t="shared" si="26"/>
        <v>-2.2727272727272728E-2</v>
      </c>
      <c r="L174">
        <v>2405</v>
      </c>
      <c r="M174">
        <v>2388</v>
      </c>
      <c r="N174">
        <f t="shared" si="27"/>
        <v>-17</v>
      </c>
      <c r="O174" s="40">
        <f t="shared" si="28"/>
        <v>-7.068607068607069E-3</v>
      </c>
      <c r="P174">
        <f t="shared" si="24"/>
        <v>631</v>
      </c>
      <c r="Q174">
        <f t="shared" si="29"/>
        <v>579</v>
      </c>
      <c r="R174">
        <f t="shared" si="30"/>
        <v>-52</v>
      </c>
      <c r="S174" s="40">
        <f t="shared" si="31"/>
        <v>-8.2408874801901746E-2</v>
      </c>
    </row>
    <row r="175" spans="1:19" ht="12" customHeight="1" x14ac:dyDescent="0.25">
      <c r="A175" s="22"/>
      <c r="B175" s="25">
        <v>43917</v>
      </c>
      <c r="C175">
        <v>5903</v>
      </c>
      <c r="D175">
        <v>5571</v>
      </c>
      <c r="E175" s="16">
        <f t="shared" si="22"/>
        <v>-332</v>
      </c>
      <c r="F175" s="7">
        <f t="shared" si="25"/>
        <v>-5.6242588514314754E-2</v>
      </c>
      <c r="G175" s="6">
        <v>3036</v>
      </c>
      <c r="H175" s="6">
        <v>2967</v>
      </c>
      <c r="I175" s="11">
        <f t="shared" si="23"/>
        <v>-69</v>
      </c>
      <c r="J175" s="7">
        <f t="shared" si="26"/>
        <v>-2.2727272727272728E-2</v>
      </c>
      <c r="L175">
        <v>2405</v>
      </c>
      <c r="M175">
        <v>2388</v>
      </c>
      <c r="N175">
        <f t="shared" si="27"/>
        <v>-17</v>
      </c>
      <c r="O175" s="40">
        <f t="shared" si="28"/>
        <v>-7.068607068607069E-3</v>
      </c>
      <c r="P175">
        <f t="shared" si="24"/>
        <v>631</v>
      </c>
      <c r="Q175">
        <f t="shared" si="29"/>
        <v>579</v>
      </c>
      <c r="R175">
        <f t="shared" si="30"/>
        <v>-52</v>
      </c>
      <c r="S175" s="40">
        <f t="shared" si="31"/>
        <v>-8.2408874801901746E-2</v>
      </c>
    </row>
    <row r="176" spans="1:19" x14ac:dyDescent="0.25">
      <c r="A176" s="22"/>
      <c r="B176" s="25">
        <v>43918</v>
      </c>
      <c r="E176" s="16" t="str">
        <f t="shared" si="22"/>
        <v/>
      </c>
      <c r="F176" s="7" t="str">
        <f t="shared" si="25"/>
        <v/>
      </c>
      <c r="I176" s="11" t="str">
        <f t="shared" si="23"/>
        <v/>
      </c>
      <c r="J176" s="7" t="str">
        <f t="shared" si="26"/>
        <v/>
      </c>
      <c r="N176" t="str">
        <f t="shared" si="27"/>
        <v/>
      </c>
      <c r="O176" s="40" t="str">
        <f t="shared" si="28"/>
        <v/>
      </c>
      <c r="P176" t="str">
        <f t="shared" si="24"/>
        <v/>
      </c>
      <c r="Q176" t="str">
        <f t="shared" si="29"/>
        <v/>
      </c>
      <c r="R176" t="str">
        <f t="shared" si="30"/>
        <v/>
      </c>
      <c r="S176" s="40" t="str">
        <f t="shared" si="31"/>
        <v/>
      </c>
    </row>
    <row r="177" spans="1:19" x14ac:dyDescent="0.25">
      <c r="A177" s="10"/>
      <c r="B177" s="25">
        <v>43919</v>
      </c>
      <c r="E177" s="16" t="str">
        <f t="shared" si="22"/>
        <v/>
      </c>
      <c r="F177" s="7" t="str">
        <f t="shared" si="25"/>
        <v/>
      </c>
      <c r="I177" s="11" t="str">
        <f t="shared" si="23"/>
        <v/>
      </c>
      <c r="J177" s="7" t="str">
        <f t="shared" si="26"/>
        <v/>
      </c>
      <c r="N177" t="str">
        <f t="shared" si="27"/>
        <v/>
      </c>
      <c r="O177" s="40" t="str">
        <f t="shared" si="28"/>
        <v/>
      </c>
      <c r="P177" t="str">
        <f t="shared" si="24"/>
        <v/>
      </c>
      <c r="Q177" t="str">
        <f t="shared" si="29"/>
        <v/>
      </c>
      <c r="R177" t="str">
        <f t="shared" si="30"/>
        <v/>
      </c>
      <c r="S177" s="40" t="str">
        <f t="shared" si="31"/>
        <v/>
      </c>
    </row>
    <row r="178" spans="1:19" ht="21" x14ac:dyDescent="0.25">
      <c r="A178" s="48" t="s">
        <v>44</v>
      </c>
      <c r="B178" s="25">
        <v>43920</v>
      </c>
      <c r="C178">
        <v>5906</v>
      </c>
      <c r="D178">
        <v>5570</v>
      </c>
      <c r="E178" s="16">
        <f t="shared" si="22"/>
        <v>-336</v>
      </c>
      <c r="F178" s="7">
        <f t="shared" si="25"/>
        <v>-5.6891296986115815E-2</v>
      </c>
      <c r="G178" s="8">
        <v>3036</v>
      </c>
      <c r="H178" s="8">
        <v>2966</v>
      </c>
      <c r="I178" s="11">
        <f t="shared" si="23"/>
        <v>-70</v>
      </c>
      <c r="J178" s="7">
        <f t="shared" si="26"/>
        <v>-2.30566534914361E-2</v>
      </c>
      <c r="L178">
        <v>2405</v>
      </c>
      <c r="M178">
        <v>2387</v>
      </c>
      <c r="N178">
        <f t="shared" si="27"/>
        <v>-18</v>
      </c>
      <c r="O178" s="40">
        <f t="shared" si="28"/>
        <v>-7.4844074844074848E-3</v>
      </c>
      <c r="P178">
        <f t="shared" si="24"/>
        <v>631</v>
      </c>
      <c r="Q178">
        <f t="shared" si="29"/>
        <v>579</v>
      </c>
      <c r="R178">
        <f t="shared" si="30"/>
        <v>-52</v>
      </c>
      <c r="S178" s="40">
        <f t="shared" si="31"/>
        <v>-8.2408874801901746E-2</v>
      </c>
    </row>
    <row r="179" spans="1:19" ht="21" x14ac:dyDescent="0.25">
      <c r="A179" s="57" t="s">
        <v>46</v>
      </c>
      <c r="B179" s="25">
        <v>43921</v>
      </c>
      <c r="C179">
        <v>5899</v>
      </c>
      <c r="D179">
        <v>5555</v>
      </c>
      <c r="E179" s="16">
        <f t="shared" si="22"/>
        <v>-344</v>
      </c>
      <c r="F179" s="7">
        <f t="shared" si="25"/>
        <v>-5.8314968638752331E-2</v>
      </c>
      <c r="G179" s="8">
        <v>3033</v>
      </c>
      <c r="H179" s="8">
        <v>2962</v>
      </c>
      <c r="I179" s="11">
        <f t="shared" si="23"/>
        <v>-71</v>
      </c>
      <c r="J179" s="7">
        <f t="shared" si="26"/>
        <v>-2.3409165842400263E-2</v>
      </c>
      <c r="L179">
        <v>2401</v>
      </c>
      <c r="M179">
        <v>2383</v>
      </c>
      <c r="N179">
        <f t="shared" si="27"/>
        <v>-18</v>
      </c>
      <c r="O179" s="40">
        <f t="shared" si="28"/>
        <v>-7.4968763015410243E-3</v>
      </c>
      <c r="P179">
        <f t="shared" si="24"/>
        <v>632</v>
      </c>
      <c r="Q179">
        <f t="shared" si="29"/>
        <v>579</v>
      </c>
      <c r="R179">
        <f t="shared" si="30"/>
        <v>-53</v>
      </c>
      <c r="S179" s="40">
        <f t="shared" si="31"/>
        <v>-8.3860759493670889E-2</v>
      </c>
    </row>
    <row r="180" spans="1:19" x14ac:dyDescent="0.25">
      <c r="A180" s="22"/>
      <c r="B180" s="25">
        <v>43922</v>
      </c>
      <c r="C180">
        <v>5900</v>
      </c>
      <c r="D180">
        <v>5555</v>
      </c>
      <c r="E180" s="16">
        <f t="shared" si="22"/>
        <v>-345</v>
      </c>
      <c r="F180" s="7">
        <f t="shared" si="25"/>
        <v>-5.8474576271186442E-2</v>
      </c>
      <c r="G180" s="8">
        <v>3033</v>
      </c>
      <c r="H180" s="8">
        <v>2961</v>
      </c>
      <c r="I180" s="11">
        <f t="shared" si="23"/>
        <v>-72</v>
      </c>
      <c r="J180" s="7">
        <f t="shared" si="26"/>
        <v>-2.3738872403560832E-2</v>
      </c>
      <c r="L180">
        <v>2401</v>
      </c>
      <c r="M180">
        <v>2383</v>
      </c>
      <c r="N180">
        <f t="shared" si="27"/>
        <v>-18</v>
      </c>
      <c r="O180" s="40">
        <f t="shared" si="28"/>
        <v>-7.4968763015410243E-3</v>
      </c>
      <c r="P180">
        <f t="shared" si="24"/>
        <v>632</v>
      </c>
      <c r="Q180">
        <f t="shared" si="29"/>
        <v>578</v>
      </c>
      <c r="R180">
        <f t="shared" si="30"/>
        <v>-54</v>
      </c>
      <c r="S180" s="40">
        <f t="shared" si="31"/>
        <v>-8.5443037974683542E-2</v>
      </c>
    </row>
    <row r="181" spans="1:19" ht="12" customHeight="1" x14ac:dyDescent="0.25">
      <c r="A181" s="22"/>
      <c r="B181" s="25">
        <v>43923</v>
      </c>
      <c r="C181">
        <v>5903</v>
      </c>
      <c r="D181">
        <v>5553</v>
      </c>
      <c r="E181" s="16">
        <f t="shared" si="22"/>
        <v>-350</v>
      </c>
      <c r="F181" s="7">
        <f t="shared" si="25"/>
        <v>-5.9291885481958323E-2</v>
      </c>
      <c r="G181" s="8">
        <v>3033</v>
      </c>
      <c r="H181" s="8">
        <v>2958</v>
      </c>
      <c r="I181" s="11">
        <f t="shared" si="23"/>
        <v>-75</v>
      </c>
      <c r="J181" s="7">
        <f t="shared" si="26"/>
        <v>-2.4727992087042534E-2</v>
      </c>
      <c r="L181">
        <v>2402</v>
      </c>
      <c r="M181">
        <v>2379</v>
      </c>
      <c r="N181">
        <f t="shared" si="27"/>
        <v>-23</v>
      </c>
      <c r="O181" s="40">
        <f t="shared" si="28"/>
        <v>-9.5753538717735214E-3</v>
      </c>
      <c r="P181">
        <f t="shared" si="24"/>
        <v>631</v>
      </c>
      <c r="Q181">
        <f t="shared" si="29"/>
        <v>579</v>
      </c>
      <c r="R181">
        <f t="shared" si="30"/>
        <v>-52</v>
      </c>
      <c r="S181" s="40">
        <f t="shared" si="31"/>
        <v>-8.2408874801901746E-2</v>
      </c>
    </row>
    <row r="182" spans="1:19" ht="12" customHeight="1" x14ac:dyDescent="0.25">
      <c r="A182" s="22"/>
      <c r="B182" s="25">
        <v>43924</v>
      </c>
      <c r="C182">
        <v>5905</v>
      </c>
      <c r="D182">
        <v>5550</v>
      </c>
      <c r="E182" s="16">
        <f t="shared" si="22"/>
        <v>-355</v>
      </c>
      <c r="F182" s="7">
        <f t="shared" si="25"/>
        <v>-6.0118543607112614E-2</v>
      </c>
      <c r="G182" s="8">
        <v>3033</v>
      </c>
      <c r="H182" s="8">
        <v>2958</v>
      </c>
      <c r="I182" s="11">
        <f t="shared" si="23"/>
        <v>-75</v>
      </c>
      <c r="J182" s="7">
        <f t="shared" si="26"/>
        <v>-2.4727992087042534E-2</v>
      </c>
      <c r="L182">
        <v>2402</v>
      </c>
      <c r="M182">
        <v>2379</v>
      </c>
      <c r="N182">
        <f t="shared" si="27"/>
        <v>-23</v>
      </c>
      <c r="O182" s="40">
        <f t="shared" si="28"/>
        <v>-9.5753538717735214E-3</v>
      </c>
      <c r="P182">
        <f t="shared" si="24"/>
        <v>631</v>
      </c>
      <c r="Q182">
        <f t="shared" si="29"/>
        <v>579</v>
      </c>
      <c r="R182">
        <f t="shared" si="30"/>
        <v>-52</v>
      </c>
      <c r="S182" s="40">
        <f t="shared" si="31"/>
        <v>-8.2408874801901746E-2</v>
      </c>
    </row>
    <row r="183" spans="1:19" x14ac:dyDescent="0.25">
      <c r="A183" s="22"/>
      <c r="B183" s="25">
        <v>43925</v>
      </c>
      <c r="E183" s="16" t="str">
        <f t="shared" si="22"/>
        <v/>
      </c>
      <c r="F183" s="7" t="str">
        <f t="shared" si="25"/>
        <v/>
      </c>
      <c r="I183" s="11" t="str">
        <f t="shared" si="23"/>
        <v/>
      </c>
      <c r="J183" s="7" t="str">
        <f t="shared" si="26"/>
        <v/>
      </c>
      <c r="N183" t="str">
        <f t="shared" si="27"/>
        <v/>
      </c>
      <c r="O183" s="40" t="str">
        <f t="shared" si="28"/>
        <v/>
      </c>
      <c r="P183" t="str">
        <f t="shared" si="24"/>
        <v/>
      </c>
      <c r="Q183" t="str">
        <f t="shared" si="29"/>
        <v/>
      </c>
      <c r="R183" t="str">
        <f t="shared" si="30"/>
        <v/>
      </c>
      <c r="S183" s="40" t="str">
        <f t="shared" si="31"/>
        <v/>
      </c>
    </row>
    <row r="184" spans="1:19" x14ac:dyDescent="0.25">
      <c r="A184" s="10"/>
      <c r="B184" s="25">
        <v>43926</v>
      </c>
      <c r="E184" s="16" t="str">
        <f t="shared" si="22"/>
        <v/>
      </c>
      <c r="F184" s="7" t="str">
        <f t="shared" si="25"/>
        <v/>
      </c>
      <c r="I184" s="11" t="str">
        <f t="shared" si="23"/>
        <v/>
      </c>
      <c r="J184" s="7" t="str">
        <f t="shared" si="26"/>
        <v/>
      </c>
      <c r="N184" t="str">
        <f t="shared" si="27"/>
        <v/>
      </c>
      <c r="O184" s="40" t="str">
        <f t="shared" si="28"/>
        <v/>
      </c>
      <c r="P184" t="str">
        <f t="shared" si="24"/>
        <v/>
      </c>
      <c r="Q184" t="str">
        <f t="shared" si="29"/>
        <v/>
      </c>
      <c r="R184" t="str">
        <f t="shared" si="30"/>
        <v/>
      </c>
      <c r="S184" s="40" t="str">
        <f t="shared" si="31"/>
        <v/>
      </c>
    </row>
    <row r="185" spans="1:19" x14ac:dyDescent="0.25">
      <c r="A185" s="22"/>
      <c r="B185" s="25">
        <v>43927</v>
      </c>
      <c r="C185">
        <v>5910</v>
      </c>
      <c r="D185">
        <v>5514</v>
      </c>
      <c r="E185" s="16">
        <f t="shared" si="22"/>
        <v>-396</v>
      </c>
      <c r="F185" s="7">
        <f t="shared" si="25"/>
        <v>-6.7005076142131983E-2</v>
      </c>
      <c r="G185" s="8">
        <v>3034</v>
      </c>
      <c r="H185" s="8">
        <v>2955</v>
      </c>
      <c r="I185" s="11">
        <f t="shared" si="23"/>
        <v>-79</v>
      </c>
      <c r="J185" s="7">
        <f t="shared" si="26"/>
        <v>-2.6038233355306525E-2</v>
      </c>
      <c r="L185">
        <v>2402</v>
      </c>
      <c r="M185">
        <v>2376</v>
      </c>
      <c r="N185">
        <f t="shared" si="27"/>
        <v>-26</v>
      </c>
      <c r="O185" s="40">
        <f t="shared" si="28"/>
        <v>-1.0824313072439634E-2</v>
      </c>
      <c r="P185">
        <f t="shared" si="24"/>
        <v>632</v>
      </c>
      <c r="Q185">
        <f t="shared" si="29"/>
        <v>579</v>
      </c>
      <c r="R185">
        <f t="shared" si="30"/>
        <v>-53</v>
      </c>
      <c r="S185" s="40">
        <f t="shared" si="31"/>
        <v>-8.3860759493670889E-2</v>
      </c>
    </row>
    <row r="186" spans="1:19" x14ac:dyDescent="0.25">
      <c r="A186" s="22"/>
      <c r="B186" s="25">
        <v>43928</v>
      </c>
      <c r="C186">
        <v>5914</v>
      </c>
      <c r="D186">
        <v>5507</v>
      </c>
      <c r="E186" s="16">
        <f t="shared" si="22"/>
        <v>-407</v>
      </c>
      <c r="F186" s="7">
        <f t="shared" si="25"/>
        <v>-6.8819749746364553E-2</v>
      </c>
      <c r="G186" s="6">
        <v>3034</v>
      </c>
      <c r="H186" s="6">
        <v>2950</v>
      </c>
      <c r="I186" s="11">
        <f t="shared" si="23"/>
        <v>-84</v>
      </c>
      <c r="J186" s="7">
        <f t="shared" si="26"/>
        <v>-2.7686222808174028E-2</v>
      </c>
      <c r="L186">
        <v>2402</v>
      </c>
      <c r="M186">
        <v>2372</v>
      </c>
      <c r="N186">
        <f t="shared" si="27"/>
        <v>-30</v>
      </c>
      <c r="O186" s="40">
        <f t="shared" si="28"/>
        <v>-1.2489592006661115E-2</v>
      </c>
      <c r="P186">
        <f t="shared" si="24"/>
        <v>632</v>
      </c>
      <c r="Q186">
        <f t="shared" si="29"/>
        <v>578</v>
      </c>
      <c r="R186">
        <f t="shared" si="30"/>
        <v>-54</v>
      </c>
      <c r="S186" s="40">
        <f t="shared" si="31"/>
        <v>-8.5443037974683542E-2</v>
      </c>
    </row>
    <row r="187" spans="1:19" x14ac:dyDescent="0.25">
      <c r="A187" s="22"/>
      <c r="B187" s="25">
        <v>43929</v>
      </c>
      <c r="C187">
        <v>5913</v>
      </c>
      <c r="D187">
        <v>5505</v>
      </c>
      <c r="E187" s="16">
        <f t="shared" si="22"/>
        <v>-408</v>
      </c>
      <c r="F187" s="7">
        <f t="shared" si="25"/>
        <v>-6.9000507356671736E-2</v>
      </c>
      <c r="G187" s="6">
        <v>3034</v>
      </c>
      <c r="H187" s="6">
        <v>2950</v>
      </c>
      <c r="I187" s="11">
        <f t="shared" si="23"/>
        <v>-84</v>
      </c>
      <c r="J187" s="7">
        <f t="shared" si="26"/>
        <v>-2.7686222808174028E-2</v>
      </c>
      <c r="L187">
        <v>2402</v>
      </c>
      <c r="M187">
        <v>2372</v>
      </c>
      <c r="N187">
        <f t="shared" si="27"/>
        <v>-30</v>
      </c>
      <c r="O187" s="40">
        <f t="shared" si="28"/>
        <v>-1.2489592006661115E-2</v>
      </c>
      <c r="P187">
        <f t="shared" si="24"/>
        <v>632</v>
      </c>
      <c r="Q187">
        <f t="shared" si="29"/>
        <v>578</v>
      </c>
      <c r="R187">
        <f t="shared" si="30"/>
        <v>-54</v>
      </c>
      <c r="S187" s="40">
        <f t="shared" si="31"/>
        <v>-8.5443037974683542E-2</v>
      </c>
    </row>
    <row r="188" spans="1:19" x14ac:dyDescent="0.25">
      <c r="A188" s="22"/>
      <c r="B188" s="25">
        <v>43930</v>
      </c>
      <c r="C188">
        <v>5916</v>
      </c>
      <c r="D188">
        <v>5505</v>
      </c>
      <c r="E188" s="16">
        <f t="shared" si="22"/>
        <v>-411</v>
      </c>
      <c r="F188" s="7">
        <f t="shared" si="25"/>
        <v>-6.9472616632860043E-2</v>
      </c>
      <c r="G188" s="6">
        <v>3034</v>
      </c>
      <c r="H188" s="6">
        <v>2950</v>
      </c>
      <c r="I188" s="11">
        <f t="shared" si="23"/>
        <v>-84</v>
      </c>
      <c r="J188" s="7">
        <f t="shared" si="26"/>
        <v>-2.7686222808174028E-2</v>
      </c>
      <c r="L188">
        <v>2402</v>
      </c>
      <c r="M188">
        <v>2372</v>
      </c>
      <c r="N188">
        <f t="shared" si="27"/>
        <v>-30</v>
      </c>
      <c r="O188" s="40">
        <f t="shared" si="28"/>
        <v>-1.2489592006661115E-2</v>
      </c>
      <c r="P188">
        <f t="shared" si="24"/>
        <v>632</v>
      </c>
      <c r="Q188">
        <f t="shared" si="29"/>
        <v>578</v>
      </c>
      <c r="R188">
        <f t="shared" si="30"/>
        <v>-54</v>
      </c>
      <c r="S188" s="40">
        <f t="shared" si="31"/>
        <v>-8.5443037974683542E-2</v>
      </c>
    </row>
    <row r="189" spans="1:19" x14ac:dyDescent="0.25">
      <c r="A189" s="22"/>
      <c r="B189" s="25">
        <v>43931</v>
      </c>
      <c r="C189">
        <v>5920</v>
      </c>
      <c r="D189">
        <v>5505</v>
      </c>
      <c r="E189" s="16">
        <f t="shared" si="22"/>
        <v>-415</v>
      </c>
      <c r="F189" s="7">
        <f t="shared" si="25"/>
        <v>-7.0101351351351357E-2</v>
      </c>
      <c r="G189" s="6">
        <v>3034</v>
      </c>
      <c r="H189" s="6">
        <v>2950</v>
      </c>
      <c r="I189" s="11">
        <f t="shared" si="23"/>
        <v>-84</v>
      </c>
      <c r="J189" s="7">
        <f t="shared" si="26"/>
        <v>-2.7686222808174028E-2</v>
      </c>
      <c r="L189">
        <v>2402</v>
      </c>
      <c r="M189">
        <v>2372</v>
      </c>
      <c r="N189">
        <f t="shared" si="27"/>
        <v>-30</v>
      </c>
      <c r="O189" s="40">
        <f t="shared" si="28"/>
        <v>-1.2489592006661115E-2</v>
      </c>
      <c r="P189">
        <f t="shared" si="24"/>
        <v>632</v>
      </c>
      <c r="Q189">
        <f t="shared" si="29"/>
        <v>578</v>
      </c>
      <c r="R189">
        <f t="shared" si="30"/>
        <v>-54</v>
      </c>
      <c r="S189" s="40">
        <f t="shared" si="31"/>
        <v>-8.5443037974683542E-2</v>
      </c>
    </row>
    <row r="190" spans="1:19" ht="12" customHeight="1" x14ac:dyDescent="0.25">
      <c r="A190" s="22"/>
      <c r="B190" s="25">
        <v>43932</v>
      </c>
      <c r="E190" s="16" t="str">
        <f t="shared" si="22"/>
        <v/>
      </c>
      <c r="F190" s="7" t="str">
        <f t="shared" si="25"/>
        <v/>
      </c>
      <c r="I190" s="11" t="str">
        <f t="shared" si="23"/>
        <v/>
      </c>
      <c r="J190" s="7" t="str">
        <f t="shared" si="26"/>
        <v/>
      </c>
      <c r="N190" t="str">
        <f t="shared" si="27"/>
        <v/>
      </c>
      <c r="O190" s="40" t="str">
        <f t="shared" si="28"/>
        <v/>
      </c>
      <c r="P190" t="str">
        <f t="shared" si="24"/>
        <v/>
      </c>
      <c r="Q190" t="str">
        <f t="shared" si="29"/>
        <v/>
      </c>
      <c r="R190" t="str">
        <f t="shared" si="30"/>
        <v/>
      </c>
      <c r="S190" s="40" t="str">
        <f t="shared" si="31"/>
        <v/>
      </c>
    </row>
    <row r="191" spans="1:19" x14ac:dyDescent="0.25">
      <c r="A191" s="10"/>
      <c r="B191" s="25">
        <v>43933</v>
      </c>
      <c r="E191" s="16" t="str">
        <f t="shared" si="22"/>
        <v/>
      </c>
      <c r="F191" s="7" t="str">
        <f t="shared" si="25"/>
        <v/>
      </c>
      <c r="I191" s="11" t="str">
        <f t="shared" si="23"/>
        <v/>
      </c>
      <c r="J191" s="7" t="str">
        <f t="shared" si="26"/>
        <v/>
      </c>
      <c r="N191" t="str">
        <f t="shared" si="27"/>
        <v/>
      </c>
      <c r="O191" s="40" t="str">
        <f t="shared" si="28"/>
        <v/>
      </c>
      <c r="P191" t="str">
        <f t="shared" ref="P191:P212" si="32">IF(L191="","",G191-L191)</f>
        <v/>
      </c>
      <c r="Q191" t="str">
        <f t="shared" si="29"/>
        <v/>
      </c>
      <c r="R191" t="str">
        <f t="shared" si="30"/>
        <v/>
      </c>
      <c r="S191" s="40" t="str">
        <f t="shared" si="31"/>
        <v/>
      </c>
    </row>
    <row r="192" spans="1:19" x14ac:dyDescent="0.25">
      <c r="A192" s="22"/>
      <c r="B192" s="25">
        <v>43934</v>
      </c>
      <c r="C192">
        <v>5923</v>
      </c>
      <c r="D192">
        <v>5505</v>
      </c>
      <c r="E192" s="16">
        <f t="shared" si="22"/>
        <v>-418</v>
      </c>
      <c r="F192" s="7">
        <f t="shared" si="25"/>
        <v>-7.0572345095390843E-2</v>
      </c>
      <c r="G192" s="8">
        <v>3034</v>
      </c>
      <c r="H192" s="8">
        <v>2950</v>
      </c>
      <c r="I192" s="11">
        <f t="shared" si="23"/>
        <v>-84</v>
      </c>
      <c r="J192" s="7">
        <f t="shared" si="26"/>
        <v>-2.7686222808174028E-2</v>
      </c>
      <c r="L192">
        <v>2402</v>
      </c>
      <c r="M192">
        <v>2372</v>
      </c>
      <c r="N192">
        <f t="shared" si="27"/>
        <v>-30</v>
      </c>
      <c r="O192" s="40">
        <f t="shared" si="28"/>
        <v>-1.2489592006661115E-2</v>
      </c>
      <c r="P192">
        <f t="shared" si="32"/>
        <v>632</v>
      </c>
      <c r="Q192">
        <f t="shared" si="29"/>
        <v>578</v>
      </c>
      <c r="R192">
        <f t="shared" si="30"/>
        <v>-54</v>
      </c>
      <c r="S192" s="40">
        <f t="shared" si="31"/>
        <v>-8.5443037974683542E-2</v>
      </c>
    </row>
    <row r="193" spans="1:19" x14ac:dyDescent="0.25">
      <c r="A193" s="22"/>
      <c r="B193" s="25">
        <v>43935</v>
      </c>
      <c r="C193">
        <v>5924</v>
      </c>
      <c r="D193">
        <v>5505</v>
      </c>
      <c r="E193" s="16">
        <f t="shared" si="22"/>
        <v>-419</v>
      </c>
      <c r="F193" s="7">
        <f t="shared" si="25"/>
        <v>-7.0729237002025658E-2</v>
      </c>
      <c r="G193" s="8">
        <v>3034</v>
      </c>
      <c r="H193" s="8">
        <v>2950</v>
      </c>
      <c r="I193" s="11">
        <f t="shared" si="23"/>
        <v>-84</v>
      </c>
      <c r="J193" s="7">
        <f t="shared" si="26"/>
        <v>-2.7686222808174028E-2</v>
      </c>
      <c r="L193">
        <v>2402</v>
      </c>
      <c r="M193">
        <v>2372</v>
      </c>
      <c r="N193">
        <f t="shared" si="27"/>
        <v>-30</v>
      </c>
      <c r="O193" s="40">
        <f t="shared" si="28"/>
        <v>-1.2489592006661115E-2</v>
      </c>
      <c r="P193">
        <f t="shared" si="32"/>
        <v>632</v>
      </c>
      <c r="Q193">
        <f t="shared" si="29"/>
        <v>578</v>
      </c>
      <c r="R193">
        <f t="shared" si="30"/>
        <v>-54</v>
      </c>
      <c r="S193" s="40">
        <f t="shared" si="31"/>
        <v>-8.5443037974683542E-2</v>
      </c>
    </row>
    <row r="194" spans="1:19" ht="21" customHeight="1" x14ac:dyDescent="0.25">
      <c r="A194" s="48"/>
      <c r="B194" s="25">
        <v>43936</v>
      </c>
      <c r="C194">
        <v>5925</v>
      </c>
      <c r="D194">
        <v>5506</v>
      </c>
      <c r="E194" s="16">
        <f t="shared" si="22"/>
        <v>-419</v>
      </c>
      <c r="F194" s="7">
        <f t="shared" si="25"/>
        <v>-7.071729957805907E-2</v>
      </c>
      <c r="G194" s="8">
        <v>3034</v>
      </c>
      <c r="H194" s="8">
        <v>2950</v>
      </c>
      <c r="I194" s="11">
        <f t="shared" si="23"/>
        <v>-84</v>
      </c>
      <c r="J194" s="7">
        <f t="shared" si="26"/>
        <v>-2.7686222808174028E-2</v>
      </c>
      <c r="L194">
        <v>2402</v>
      </c>
      <c r="M194">
        <v>2372</v>
      </c>
      <c r="N194">
        <f t="shared" si="27"/>
        <v>-30</v>
      </c>
      <c r="O194" s="40">
        <f t="shared" si="28"/>
        <v>-1.2489592006661115E-2</v>
      </c>
      <c r="P194">
        <f t="shared" si="32"/>
        <v>632</v>
      </c>
      <c r="Q194">
        <f t="shared" si="29"/>
        <v>578</v>
      </c>
      <c r="R194">
        <f t="shared" si="30"/>
        <v>-54</v>
      </c>
      <c r="S194" s="40">
        <f t="shared" si="31"/>
        <v>-8.5443037974683542E-2</v>
      </c>
    </row>
    <row r="195" spans="1:19" s="15" customFormat="1" x14ac:dyDescent="0.25">
      <c r="A195" s="24"/>
      <c r="B195" s="25">
        <v>43937</v>
      </c>
      <c r="C195" s="15">
        <v>5926</v>
      </c>
      <c r="D195" s="15">
        <v>5506</v>
      </c>
      <c r="E195" s="16">
        <f t="shared" si="22"/>
        <v>-420</v>
      </c>
      <c r="F195" s="7">
        <f t="shared" si="25"/>
        <v>-7.0874114073574079E-2</v>
      </c>
      <c r="G195" s="8">
        <v>3033</v>
      </c>
      <c r="H195" s="8">
        <v>2950</v>
      </c>
      <c r="I195" s="11">
        <f t="shared" si="23"/>
        <v>-83</v>
      </c>
      <c r="J195" s="7">
        <f t="shared" si="26"/>
        <v>-2.7365644576327067E-2</v>
      </c>
      <c r="K195" s="35"/>
      <c r="L195" s="15">
        <v>2402</v>
      </c>
      <c r="M195" s="15">
        <v>2372</v>
      </c>
      <c r="N195">
        <f t="shared" si="27"/>
        <v>-30</v>
      </c>
      <c r="O195" s="40">
        <f t="shared" si="28"/>
        <v>-1.2489592006661115E-2</v>
      </c>
      <c r="P195">
        <f t="shared" si="32"/>
        <v>631</v>
      </c>
      <c r="Q195">
        <f t="shared" si="29"/>
        <v>578</v>
      </c>
      <c r="R195">
        <f t="shared" si="30"/>
        <v>-53</v>
      </c>
      <c r="S195" s="40">
        <f t="shared" si="31"/>
        <v>-8.3993660855784469E-2</v>
      </c>
    </row>
    <row r="196" spans="1:19" ht="12" customHeight="1" x14ac:dyDescent="0.25">
      <c r="A196" s="23"/>
      <c r="B196" s="25">
        <v>43938</v>
      </c>
      <c r="C196" s="15">
        <v>5926</v>
      </c>
      <c r="D196" s="15">
        <v>5506</v>
      </c>
      <c r="E196" s="16">
        <f t="shared" ref="E196:E227" si="33">IF(D196="", "", D196-C196)</f>
        <v>-420</v>
      </c>
      <c r="F196" s="7">
        <f t="shared" si="25"/>
        <v>-7.0874114073574079E-2</v>
      </c>
      <c r="G196" s="8">
        <v>3033</v>
      </c>
      <c r="H196" s="8">
        <v>2950</v>
      </c>
      <c r="I196" s="11">
        <f t="shared" ref="I196:I227" si="34">IF(H196="","",H196-G196)</f>
        <v>-83</v>
      </c>
      <c r="J196" s="7">
        <f t="shared" si="26"/>
        <v>-2.7365644576327067E-2</v>
      </c>
      <c r="L196" s="15">
        <v>2402</v>
      </c>
      <c r="M196" s="15">
        <v>2372</v>
      </c>
      <c r="N196">
        <f t="shared" si="27"/>
        <v>-30</v>
      </c>
      <c r="O196" s="40">
        <f t="shared" si="28"/>
        <v>-1.2489592006661115E-2</v>
      </c>
      <c r="P196">
        <f t="shared" si="32"/>
        <v>631</v>
      </c>
      <c r="Q196">
        <f t="shared" si="29"/>
        <v>578</v>
      </c>
      <c r="R196">
        <f t="shared" si="30"/>
        <v>-53</v>
      </c>
      <c r="S196" s="40">
        <f t="shared" si="31"/>
        <v>-8.3993660855784469E-2</v>
      </c>
    </row>
    <row r="197" spans="1:19" x14ac:dyDescent="0.25">
      <c r="A197" s="23"/>
      <c r="B197" s="25">
        <v>43939</v>
      </c>
      <c r="E197" s="16" t="str">
        <f t="shared" si="33"/>
        <v/>
      </c>
      <c r="F197" s="7" t="str">
        <f t="shared" si="25"/>
        <v/>
      </c>
      <c r="I197" s="11" t="str">
        <f t="shared" si="34"/>
        <v/>
      </c>
      <c r="J197" s="7" t="str">
        <f t="shared" si="26"/>
        <v/>
      </c>
      <c r="K197" s="39"/>
      <c r="N197" t="str">
        <f t="shared" si="27"/>
        <v/>
      </c>
      <c r="O197" s="40" t="str">
        <f t="shared" si="28"/>
        <v/>
      </c>
      <c r="P197" t="str">
        <f t="shared" si="32"/>
        <v/>
      </c>
      <c r="Q197" t="str">
        <f t="shared" si="29"/>
        <v/>
      </c>
      <c r="R197" t="str">
        <f t="shared" si="30"/>
        <v/>
      </c>
      <c r="S197" s="40" t="str">
        <f t="shared" si="31"/>
        <v/>
      </c>
    </row>
    <row r="198" spans="1:19" x14ac:dyDescent="0.25">
      <c r="A198" s="10"/>
      <c r="B198" s="25">
        <v>43940</v>
      </c>
      <c r="E198" s="16" t="str">
        <f t="shared" si="33"/>
        <v/>
      </c>
      <c r="F198" s="7" t="str">
        <f t="shared" si="25"/>
        <v/>
      </c>
      <c r="I198" s="11" t="str">
        <f t="shared" si="34"/>
        <v/>
      </c>
      <c r="J198" s="7" t="str">
        <f t="shared" si="26"/>
        <v/>
      </c>
      <c r="N198" t="str">
        <f t="shared" si="27"/>
        <v/>
      </c>
      <c r="O198" s="40" t="str">
        <f t="shared" si="28"/>
        <v/>
      </c>
      <c r="P198" t="str">
        <f t="shared" si="32"/>
        <v/>
      </c>
      <c r="Q198" t="str">
        <f t="shared" si="29"/>
        <v/>
      </c>
      <c r="R198" t="str">
        <f t="shared" si="30"/>
        <v/>
      </c>
      <c r="S198" s="40" t="str">
        <f t="shared" si="31"/>
        <v/>
      </c>
    </row>
    <row r="199" spans="1:19" x14ac:dyDescent="0.25">
      <c r="A199" s="10"/>
      <c r="B199" s="25">
        <v>43941</v>
      </c>
      <c r="C199">
        <v>5928</v>
      </c>
      <c r="D199">
        <v>5506</v>
      </c>
      <c r="E199" s="16">
        <f t="shared" si="33"/>
        <v>-422</v>
      </c>
      <c r="F199" s="7">
        <f t="shared" si="25"/>
        <v>-7.1187584345479088E-2</v>
      </c>
      <c r="G199" s="8">
        <v>3034</v>
      </c>
      <c r="H199" s="8">
        <v>2949</v>
      </c>
      <c r="I199" s="11">
        <f t="shared" si="34"/>
        <v>-85</v>
      </c>
      <c r="J199" s="7">
        <f t="shared" si="26"/>
        <v>-2.8015820698747529E-2</v>
      </c>
      <c r="L199">
        <v>2402</v>
      </c>
      <c r="M199">
        <v>2372</v>
      </c>
      <c r="N199">
        <f t="shared" si="27"/>
        <v>-30</v>
      </c>
      <c r="O199" s="40">
        <f t="shared" si="28"/>
        <v>-1.2489592006661115E-2</v>
      </c>
      <c r="P199">
        <f t="shared" si="32"/>
        <v>632</v>
      </c>
      <c r="Q199">
        <f t="shared" si="29"/>
        <v>577</v>
      </c>
      <c r="R199">
        <f t="shared" si="30"/>
        <v>-55</v>
      </c>
      <c r="S199" s="40">
        <f t="shared" si="31"/>
        <v>-8.7025316455696208E-2</v>
      </c>
    </row>
    <row r="200" spans="1:19" x14ac:dyDescent="0.25">
      <c r="A200" s="10"/>
      <c r="B200" s="25">
        <v>43942</v>
      </c>
      <c r="C200">
        <v>5928</v>
      </c>
      <c r="D200">
        <v>5506</v>
      </c>
      <c r="E200" s="16">
        <f t="shared" si="33"/>
        <v>-422</v>
      </c>
      <c r="F200" s="7">
        <f t="shared" si="25"/>
        <v>-7.1187584345479088E-2</v>
      </c>
      <c r="G200" s="8">
        <v>3034</v>
      </c>
      <c r="H200" s="8">
        <v>2949</v>
      </c>
      <c r="I200" s="11">
        <f t="shared" si="34"/>
        <v>-85</v>
      </c>
      <c r="J200" s="7">
        <f t="shared" si="26"/>
        <v>-2.8015820698747529E-2</v>
      </c>
      <c r="L200">
        <v>2402</v>
      </c>
      <c r="M200">
        <v>2371</v>
      </c>
      <c r="N200">
        <f t="shared" si="27"/>
        <v>-31</v>
      </c>
      <c r="O200" s="40">
        <f t="shared" si="28"/>
        <v>-1.2905911740216486E-2</v>
      </c>
      <c r="P200">
        <f t="shared" si="32"/>
        <v>632</v>
      </c>
      <c r="Q200">
        <f t="shared" si="29"/>
        <v>578</v>
      </c>
      <c r="R200">
        <f t="shared" si="30"/>
        <v>-54</v>
      </c>
      <c r="S200" s="40">
        <f t="shared" si="31"/>
        <v>-8.5443037974683542E-2</v>
      </c>
    </row>
    <row r="201" spans="1:19" x14ac:dyDescent="0.25">
      <c r="A201" s="10"/>
      <c r="B201" s="25">
        <v>43943</v>
      </c>
      <c r="C201">
        <v>5928</v>
      </c>
      <c r="D201">
        <v>5506</v>
      </c>
      <c r="E201" s="16">
        <f t="shared" si="33"/>
        <v>-422</v>
      </c>
      <c r="F201" s="7">
        <f t="shared" si="25"/>
        <v>-7.1187584345479088E-2</v>
      </c>
      <c r="G201" s="8">
        <v>3033</v>
      </c>
      <c r="H201" s="8">
        <v>2949</v>
      </c>
      <c r="I201" s="11">
        <f t="shared" si="34"/>
        <v>-84</v>
      </c>
      <c r="J201" s="7">
        <f t="shared" si="26"/>
        <v>-2.7695351137487636E-2</v>
      </c>
      <c r="L201">
        <v>2401</v>
      </c>
      <c r="M201">
        <v>2372</v>
      </c>
      <c r="N201">
        <f t="shared" si="27"/>
        <v>-29</v>
      </c>
      <c r="O201" s="40">
        <f t="shared" si="28"/>
        <v>-1.2078300708038317E-2</v>
      </c>
      <c r="P201">
        <f t="shared" si="32"/>
        <v>632</v>
      </c>
      <c r="Q201">
        <f t="shared" si="29"/>
        <v>577</v>
      </c>
      <c r="R201">
        <f t="shared" si="30"/>
        <v>-55</v>
      </c>
      <c r="S201" s="40">
        <f t="shared" si="31"/>
        <v>-8.7025316455696208E-2</v>
      </c>
    </row>
    <row r="202" spans="1:19" x14ac:dyDescent="0.25">
      <c r="A202" s="10"/>
      <c r="B202" s="25">
        <v>43944</v>
      </c>
      <c r="C202">
        <v>5928</v>
      </c>
      <c r="D202">
        <v>5504</v>
      </c>
      <c r="E202" s="16">
        <f t="shared" si="33"/>
        <v>-424</v>
      </c>
      <c r="F202" s="7">
        <f t="shared" si="25"/>
        <v>-7.1524966261808362E-2</v>
      </c>
      <c r="G202" s="8">
        <v>3033</v>
      </c>
      <c r="H202" s="8">
        <v>2948</v>
      </c>
      <c r="I202" s="11">
        <f t="shared" si="34"/>
        <v>-85</v>
      </c>
      <c r="J202" s="7">
        <f t="shared" si="26"/>
        <v>-2.8025057698648204E-2</v>
      </c>
      <c r="L202">
        <v>2401</v>
      </c>
      <c r="M202">
        <v>2371</v>
      </c>
      <c r="N202">
        <f t="shared" si="27"/>
        <v>-30</v>
      </c>
      <c r="O202" s="40">
        <f t="shared" si="28"/>
        <v>-1.2494793835901708E-2</v>
      </c>
      <c r="P202">
        <f t="shared" si="32"/>
        <v>632</v>
      </c>
      <c r="Q202">
        <f t="shared" si="29"/>
        <v>577</v>
      </c>
      <c r="R202">
        <f t="shared" si="30"/>
        <v>-55</v>
      </c>
      <c r="S202" s="40">
        <f t="shared" si="31"/>
        <v>-8.7025316455696208E-2</v>
      </c>
    </row>
    <row r="203" spans="1:19" x14ac:dyDescent="0.25">
      <c r="A203" s="10"/>
      <c r="B203" s="25">
        <v>43945</v>
      </c>
      <c r="C203">
        <v>5928</v>
      </c>
      <c r="D203">
        <v>5504</v>
      </c>
      <c r="E203" s="16">
        <f t="shared" si="33"/>
        <v>-424</v>
      </c>
      <c r="F203" s="7">
        <f t="shared" si="25"/>
        <v>-7.1524966261808362E-2</v>
      </c>
      <c r="G203" s="8">
        <v>3033</v>
      </c>
      <c r="H203" s="8">
        <v>2948</v>
      </c>
      <c r="I203" s="11">
        <f t="shared" si="34"/>
        <v>-85</v>
      </c>
      <c r="J203" s="7">
        <f t="shared" si="26"/>
        <v>-2.8025057698648204E-2</v>
      </c>
      <c r="L203">
        <v>2401</v>
      </c>
      <c r="M203">
        <v>2371</v>
      </c>
      <c r="N203">
        <f t="shared" si="27"/>
        <v>-30</v>
      </c>
      <c r="O203" s="40">
        <f t="shared" si="28"/>
        <v>-1.2494793835901708E-2</v>
      </c>
      <c r="P203">
        <f t="shared" si="32"/>
        <v>632</v>
      </c>
      <c r="Q203">
        <f t="shared" si="29"/>
        <v>577</v>
      </c>
      <c r="R203">
        <f t="shared" si="30"/>
        <v>-55</v>
      </c>
      <c r="S203" s="40">
        <f t="shared" si="31"/>
        <v>-8.7025316455696208E-2</v>
      </c>
    </row>
    <row r="204" spans="1:19" x14ac:dyDescent="0.25">
      <c r="B204" s="25">
        <v>43946</v>
      </c>
      <c r="E204" s="16" t="str">
        <f t="shared" si="33"/>
        <v/>
      </c>
      <c r="F204" s="7" t="str">
        <f t="shared" si="25"/>
        <v/>
      </c>
      <c r="I204" s="11" t="str">
        <f t="shared" si="34"/>
        <v/>
      </c>
      <c r="J204" s="7" t="str">
        <f t="shared" si="26"/>
        <v/>
      </c>
      <c r="N204" t="str">
        <f t="shared" si="27"/>
        <v/>
      </c>
      <c r="O204" s="40" t="str">
        <f t="shared" si="28"/>
        <v/>
      </c>
      <c r="P204" t="str">
        <f t="shared" si="32"/>
        <v/>
      </c>
      <c r="Q204" t="str">
        <f t="shared" si="29"/>
        <v/>
      </c>
      <c r="R204" t="str">
        <f t="shared" si="30"/>
        <v/>
      </c>
      <c r="S204" s="40" t="str">
        <f t="shared" si="31"/>
        <v/>
      </c>
    </row>
    <row r="205" spans="1:19" x14ac:dyDescent="0.25">
      <c r="A205" s="10"/>
      <c r="B205" s="25">
        <v>43947</v>
      </c>
      <c r="E205" s="16" t="str">
        <f t="shared" si="33"/>
        <v/>
      </c>
      <c r="F205" s="7" t="str">
        <f t="shared" si="25"/>
        <v/>
      </c>
      <c r="I205" s="11" t="str">
        <f t="shared" si="34"/>
        <v/>
      </c>
      <c r="J205" s="7" t="str">
        <f t="shared" si="26"/>
        <v/>
      </c>
      <c r="N205" t="str">
        <f t="shared" si="27"/>
        <v/>
      </c>
      <c r="O205" s="40" t="str">
        <f t="shared" si="28"/>
        <v/>
      </c>
      <c r="P205" t="str">
        <f t="shared" si="32"/>
        <v/>
      </c>
      <c r="Q205" t="str">
        <f t="shared" si="29"/>
        <v/>
      </c>
      <c r="R205" t="str">
        <f t="shared" si="30"/>
        <v/>
      </c>
      <c r="S205" s="40" t="str">
        <f t="shared" si="31"/>
        <v/>
      </c>
    </row>
    <row r="206" spans="1:19" x14ac:dyDescent="0.25">
      <c r="B206" s="25">
        <v>43948</v>
      </c>
      <c r="C206">
        <v>5928</v>
      </c>
      <c r="D206">
        <v>5504</v>
      </c>
      <c r="E206" s="16">
        <f t="shared" si="33"/>
        <v>-424</v>
      </c>
      <c r="F206" s="7">
        <f t="shared" si="25"/>
        <v>-7.1524966261808362E-2</v>
      </c>
      <c r="G206" s="8">
        <v>3033</v>
      </c>
      <c r="H206" s="8">
        <v>2948</v>
      </c>
      <c r="I206" s="11">
        <f t="shared" si="34"/>
        <v>-85</v>
      </c>
      <c r="J206" s="7">
        <f t="shared" si="26"/>
        <v>-2.8025057698648204E-2</v>
      </c>
      <c r="L206">
        <v>2401</v>
      </c>
      <c r="M206">
        <v>2371</v>
      </c>
      <c r="N206">
        <f t="shared" si="27"/>
        <v>-30</v>
      </c>
      <c r="O206" s="40">
        <f t="shared" si="28"/>
        <v>-1.2494793835901708E-2</v>
      </c>
      <c r="P206">
        <f t="shared" si="32"/>
        <v>632</v>
      </c>
      <c r="Q206">
        <f t="shared" si="29"/>
        <v>577</v>
      </c>
      <c r="R206">
        <f t="shared" si="30"/>
        <v>-55</v>
      </c>
      <c r="S206" s="40">
        <f t="shared" si="31"/>
        <v>-8.7025316455696208E-2</v>
      </c>
    </row>
    <row r="207" spans="1:19" x14ac:dyDescent="0.25">
      <c r="B207" s="25">
        <v>43949</v>
      </c>
      <c r="C207">
        <v>5928</v>
      </c>
      <c r="D207">
        <v>5505</v>
      </c>
      <c r="E207" s="16">
        <f t="shared" si="33"/>
        <v>-423</v>
      </c>
      <c r="F207" s="7">
        <f t="shared" si="25"/>
        <v>-7.1356275303643718E-2</v>
      </c>
      <c r="G207" s="8">
        <v>3033</v>
      </c>
      <c r="H207" s="8">
        <v>2949</v>
      </c>
      <c r="I207" s="11">
        <f t="shared" si="34"/>
        <v>-84</v>
      </c>
      <c r="J207" s="7">
        <f t="shared" si="26"/>
        <v>-2.7695351137487636E-2</v>
      </c>
      <c r="L207">
        <v>2401</v>
      </c>
      <c r="M207">
        <v>2371</v>
      </c>
      <c r="N207">
        <f t="shared" si="27"/>
        <v>-30</v>
      </c>
      <c r="O207" s="40">
        <f t="shared" si="28"/>
        <v>-1.2494793835901708E-2</v>
      </c>
      <c r="P207">
        <f t="shared" si="32"/>
        <v>632</v>
      </c>
      <c r="Q207">
        <f t="shared" si="29"/>
        <v>578</v>
      </c>
      <c r="R207">
        <f t="shared" si="30"/>
        <v>-54</v>
      </c>
      <c r="S207" s="40">
        <f t="shared" si="31"/>
        <v>-8.5443037974683542E-2</v>
      </c>
    </row>
    <row r="208" spans="1:19" x14ac:dyDescent="0.25">
      <c r="B208" s="25">
        <v>43950</v>
      </c>
      <c r="C208">
        <v>5928</v>
      </c>
      <c r="D208">
        <v>5505</v>
      </c>
      <c r="E208" s="16">
        <f t="shared" si="33"/>
        <v>-423</v>
      </c>
      <c r="F208" s="7">
        <f t="shared" si="25"/>
        <v>-7.1356275303643718E-2</v>
      </c>
      <c r="G208" s="8">
        <v>3033</v>
      </c>
      <c r="H208" s="8">
        <v>2949</v>
      </c>
      <c r="I208" s="11">
        <f t="shared" si="34"/>
        <v>-84</v>
      </c>
      <c r="J208" s="7">
        <f t="shared" si="26"/>
        <v>-2.7695351137487636E-2</v>
      </c>
      <c r="L208">
        <v>2401</v>
      </c>
      <c r="M208">
        <v>2371</v>
      </c>
      <c r="N208">
        <f t="shared" si="27"/>
        <v>-30</v>
      </c>
      <c r="O208" s="40">
        <f t="shared" si="28"/>
        <v>-1.2494793835901708E-2</v>
      </c>
      <c r="P208">
        <f t="shared" si="32"/>
        <v>632</v>
      </c>
      <c r="Q208">
        <f t="shared" si="29"/>
        <v>578</v>
      </c>
      <c r="R208">
        <f t="shared" si="30"/>
        <v>-54</v>
      </c>
      <c r="S208" s="40">
        <f t="shared" si="31"/>
        <v>-8.5443037974683542E-2</v>
      </c>
    </row>
    <row r="209" spans="1:19" x14ac:dyDescent="0.25">
      <c r="B209" s="25">
        <v>43951</v>
      </c>
      <c r="C209">
        <v>5928</v>
      </c>
      <c r="D209">
        <v>5505</v>
      </c>
      <c r="E209" s="16">
        <f t="shared" si="33"/>
        <v>-423</v>
      </c>
      <c r="F209" s="7">
        <f t="shared" si="25"/>
        <v>-7.1356275303643718E-2</v>
      </c>
      <c r="G209" s="8">
        <v>3033</v>
      </c>
      <c r="H209" s="8">
        <v>2949</v>
      </c>
      <c r="I209" s="11">
        <f t="shared" si="34"/>
        <v>-84</v>
      </c>
      <c r="J209" s="7">
        <f t="shared" si="26"/>
        <v>-2.7695351137487636E-2</v>
      </c>
      <c r="L209">
        <v>2401</v>
      </c>
      <c r="M209">
        <v>2371</v>
      </c>
      <c r="N209">
        <f t="shared" si="27"/>
        <v>-30</v>
      </c>
      <c r="O209" s="40">
        <f t="shared" si="28"/>
        <v>-1.2494793835901708E-2</v>
      </c>
      <c r="P209">
        <f t="shared" si="32"/>
        <v>632</v>
      </c>
      <c r="Q209">
        <f t="shared" si="29"/>
        <v>578</v>
      </c>
      <c r="R209">
        <f t="shared" si="30"/>
        <v>-54</v>
      </c>
      <c r="S209" s="40">
        <f t="shared" si="31"/>
        <v>-8.5443037974683542E-2</v>
      </c>
    </row>
    <row r="210" spans="1:19" x14ac:dyDescent="0.25">
      <c r="B210" s="25">
        <v>43952</v>
      </c>
      <c r="C210">
        <v>5928</v>
      </c>
      <c r="D210">
        <v>5505</v>
      </c>
      <c r="E210" s="16">
        <f t="shared" si="33"/>
        <v>-423</v>
      </c>
      <c r="F210" s="7">
        <f t="shared" si="25"/>
        <v>-7.1356275303643718E-2</v>
      </c>
      <c r="G210" s="8">
        <v>3033</v>
      </c>
      <c r="H210" s="8">
        <v>2949</v>
      </c>
      <c r="I210" s="11">
        <f t="shared" si="34"/>
        <v>-84</v>
      </c>
      <c r="J210" s="7">
        <f t="shared" si="26"/>
        <v>-2.7695351137487636E-2</v>
      </c>
      <c r="L210">
        <v>2401</v>
      </c>
      <c r="M210">
        <v>2371</v>
      </c>
      <c r="N210">
        <f t="shared" si="27"/>
        <v>-30</v>
      </c>
      <c r="O210" s="40">
        <f t="shared" si="28"/>
        <v>-1.2494793835901708E-2</v>
      </c>
      <c r="P210">
        <f t="shared" si="32"/>
        <v>632</v>
      </c>
      <c r="Q210">
        <f t="shared" si="29"/>
        <v>578</v>
      </c>
      <c r="R210">
        <f t="shared" si="30"/>
        <v>-54</v>
      </c>
      <c r="S210" s="40">
        <f t="shared" si="31"/>
        <v>-8.5443037974683542E-2</v>
      </c>
    </row>
    <row r="211" spans="1:19" x14ac:dyDescent="0.25">
      <c r="B211" s="25">
        <v>43953</v>
      </c>
      <c r="E211" s="16" t="str">
        <f t="shared" si="33"/>
        <v/>
      </c>
      <c r="F211" s="7" t="str">
        <f t="shared" si="25"/>
        <v/>
      </c>
      <c r="I211" s="11" t="str">
        <f t="shared" si="34"/>
        <v/>
      </c>
      <c r="J211" s="7" t="str">
        <f t="shared" si="26"/>
        <v/>
      </c>
      <c r="N211" t="str">
        <f t="shared" si="27"/>
        <v/>
      </c>
      <c r="O211" s="40" t="str">
        <f t="shared" si="28"/>
        <v/>
      </c>
      <c r="P211" t="str">
        <f t="shared" si="32"/>
        <v/>
      </c>
      <c r="Q211" t="str">
        <f t="shared" si="29"/>
        <v/>
      </c>
      <c r="R211" t="str">
        <f t="shared" si="30"/>
        <v/>
      </c>
      <c r="S211" s="40" t="str">
        <f t="shared" si="31"/>
        <v/>
      </c>
    </row>
    <row r="212" spans="1:19" x14ac:dyDescent="0.25">
      <c r="B212" s="25">
        <v>43954</v>
      </c>
      <c r="C212" s="1"/>
      <c r="D212" s="1"/>
      <c r="E212" s="16" t="str">
        <f t="shared" si="33"/>
        <v/>
      </c>
      <c r="F212" s="7" t="str">
        <f t="shared" si="25"/>
        <v/>
      </c>
      <c r="I212" s="11" t="str">
        <f t="shared" si="34"/>
        <v/>
      </c>
      <c r="J212" s="7" t="str">
        <f t="shared" si="26"/>
        <v/>
      </c>
      <c r="N212" t="str">
        <f t="shared" si="27"/>
        <v/>
      </c>
      <c r="P212" t="str">
        <f t="shared" si="32"/>
        <v/>
      </c>
      <c r="Q212" t="str">
        <f t="shared" si="29"/>
        <v/>
      </c>
      <c r="S212" s="40" t="str">
        <f t="shared" si="31"/>
        <v/>
      </c>
    </row>
    <row r="213" spans="1:19" x14ac:dyDescent="0.25">
      <c r="B213" s="25">
        <v>43955</v>
      </c>
      <c r="D213" s="5">
        <v>5505</v>
      </c>
      <c r="E213" s="16">
        <f t="shared" si="33"/>
        <v>5505</v>
      </c>
      <c r="F213" s="7"/>
      <c r="H213">
        <v>2949</v>
      </c>
      <c r="I213" s="11">
        <f t="shared" si="34"/>
        <v>2949</v>
      </c>
      <c r="J213" s="7"/>
      <c r="M213">
        <v>2371</v>
      </c>
      <c r="N213">
        <f t="shared" si="27"/>
        <v>2371</v>
      </c>
      <c r="Q213">
        <f t="shared" si="29"/>
        <v>578</v>
      </c>
      <c r="S213" s="40"/>
    </row>
    <row r="214" spans="1:19" x14ac:dyDescent="0.25">
      <c r="B214" s="25">
        <v>43956</v>
      </c>
      <c r="C214" s="9"/>
      <c r="D214" s="58">
        <v>5505</v>
      </c>
      <c r="E214" s="16">
        <f t="shared" si="33"/>
        <v>5505</v>
      </c>
      <c r="F214" s="7"/>
      <c r="H214">
        <v>2949</v>
      </c>
      <c r="I214" s="11">
        <f t="shared" si="34"/>
        <v>2949</v>
      </c>
      <c r="J214" s="7"/>
      <c r="M214">
        <v>2371</v>
      </c>
      <c r="N214">
        <f t="shared" si="27"/>
        <v>2371</v>
      </c>
      <c r="Q214">
        <f t="shared" si="29"/>
        <v>578</v>
      </c>
      <c r="S214" s="40"/>
    </row>
    <row r="215" spans="1:19" x14ac:dyDescent="0.25">
      <c r="B215" s="25">
        <v>43957</v>
      </c>
      <c r="D215" s="5">
        <v>5505</v>
      </c>
      <c r="E215" s="16">
        <f t="shared" si="33"/>
        <v>5505</v>
      </c>
      <c r="F215" s="7"/>
      <c r="H215">
        <v>2949</v>
      </c>
      <c r="I215" s="11">
        <f t="shared" si="34"/>
        <v>2949</v>
      </c>
      <c r="J215" s="7"/>
      <c r="M215">
        <v>2371</v>
      </c>
      <c r="N215">
        <f t="shared" si="27"/>
        <v>2371</v>
      </c>
      <c r="Q215">
        <f t="shared" si="29"/>
        <v>578</v>
      </c>
      <c r="S215" s="40"/>
    </row>
    <row r="216" spans="1:19" x14ac:dyDescent="0.25">
      <c r="B216" s="25">
        <v>43958</v>
      </c>
      <c r="E216" s="16" t="str">
        <f t="shared" si="33"/>
        <v/>
      </c>
      <c r="F216" s="7" t="str">
        <f t="shared" si="25"/>
        <v/>
      </c>
      <c r="I216" s="11" t="str">
        <f t="shared" si="34"/>
        <v/>
      </c>
      <c r="J216" s="7" t="str">
        <f t="shared" si="26"/>
        <v/>
      </c>
      <c r="N216" t="str">
        <f t="shared" si="27"/>
        <v/>
      </c>
      <c r="Q216" t="str">
        <f t="shared" si="29"/>
        <v/>
      </c>
      <c r="S216" s="40" t="str">
        <f t="shared" si="31"/>
        <v/>
      </c>
    </row>
    <row r="217" spans="1:19" ht="21" x14ac:dyDescent="0.25">
      <c r="A217" s="33" t="s">
        <v>15</v>
      </c>
      <c r="B217" s="25">
        <v>43959</v>
      </c>
      <c r="E217" s="16" t="str">
        <f t="shared" si="33"/>
        <v/>
      </c>
      <c r="F217" s="7" t="str">
        <f t="shared" si="25"/>
        <v/>
      </c>
      <c r="I217" s="11" t="str">
        <f t="shared" si="34"/>
        <v/>
      </c>
      <c r="J217" s="7" t="str">
        <f t="shared" si="26"/>
        <v/>
      </c>
      <c r="N217" t="str">
        <f t="shared" si="27"/>
        <v/>
      </c>
      <c r="Q217" t="str">
        <f t="shared" si="29"/>
        <v/>
      </c>
      <c r="S217" s="40" t="str">
        <f t="shared" si="31"/>
        <v/>
      </c>
    </row>
    <row r="218" spans="1:19" x14ac:dyDescent="0.25">
      <c r="A218" s="10" t="s">
        <v>10</v>
      </c>
      <c r="B218" s="25">
        <v>43960</v>
      </c>
      <c r="E218" s="16" t="str">
        <f t="shared" si="33"/>
        <v/>
      </c>
      <c r="F218" s="7" t="str">
        <f t="shared" si="25"/>
        <v/>
      </c>
      <c r="I218" s="11" t="str">
        <f t="shared" si="34"/>
        <v/>
      </c>
      <c r="J218" s="7" t="str">
        <f t="shared" si="26"/>
        <v/>
      </c>
      <c r="N218" t="str">
        <f t="shared" si="27"/>
        <v/>
      </c>
      <c r="Q218" t="str">
        <f t="shared" si="29"/>
        <v/>
      </c>
      <c r="S218" s="40" t="str">
        <f t="shared" si="31"/>
        <v/>
      </c>
    </row>
    <row r="219" spans="1:19" x14ac:dyDescent="0.25">
      <c r="A219" s="10" t="s">
        <v>10</v>
      </c>
      <c r="B219" s="25">
        <v>43961</v>
      </c>
      <c r="E219" s="16" t="str">
        <f t="shared" si="33"/>
        <v/>
      </c>
      <c r="F219" s="7" t="str">
        <f t="shared" si="25"/>
        <v/>
      </c>
      <c r="I219" s="11" t="str">
        <f t="shared" si="34"/>
        <v/>
      </c>
      <c r="J219" s="7" t="str">
        <f t="shared" si="26"/>
        <v/>
      </c>
      <c r="N219" t="str">
        <f t="shared" si="27"/>
        <v/>
      </c>
      <c r="Q219" t="str">
        <f t="shared" si="29"/>
        <v/>
      </c>
      <c r="S219" s="40" t="str">
        <f t="shared" si="31"/>
        <v/>
      </c>
    </row>
    <row r="220" spans="1:19" x14ac:dyDescent="0.25">
      <c r="A220" s="10" t="s">
        <v>10</v>
      </c>
      <c r="B220" s="25">
        <v>43962</v>
      </c>
      <c r="E220" s="16" t="str">
        <f t="shared" si="33"/>
        <v/>
      </c>
      <c r="F220" s="7" t="str">
        <f t="shared" si="25"/>
        <v/>
      </c>
      <c r="I220" s="11" t="str">
        <f t="shared" si="34"/>
        <v/>
      </c>
      <c r="J220" s="7" t="str">
        <f t="shared" si="26"/>
        <v/>
      </c>
      <c r="N220" t="str">
        <f t="shared" si="27"/>
        <v/>
      </c>
      <c r="Q220" t="str">
        <f t="shared" si="29"/>
        <v/>
      </c>
      <c r="S220" s="40" t="str">
        <f t="shared" si="31"/>
        <v/>
      </c>
    </row>
    <row r="221" spans="1:19" x14ac:dyDescent="0.25">
      <c r="A221" s="10" t="s">
        <v>10</v>
      </c>
      <c r="B221" s="25">
        <v>43963</v>
      </c>
      <c r="E221" s="16" t="str">
        <f t="shared" si="33"/>
        <v/>
      </c>
      <c r="F221" s="7" t="str">
        <f t="shared" si="25"/>
        <v/>
      </c>
      <c r="I221" s="11" t="str">
        <f t="shared" si="34"/>
        <v/>
      </c>
      <c r="J221" s="7" t="str">
        <f t="shared" si="26"/>
        <v/>
      </c>
      <c r="N221" t="str">
        <f t="shared" si="27"/>
        <v/>
      </c>
      <c r="Q221" t="str">
        <f t="shared" si="29"/>
        <v/>
      </c>
      <c r="S221" s="40" t="str">
        <f t="shared" si="31"/>
        <v/>
      </c>
    </row>
    <row r="222" spans="1:19" x14ac:dyDescent="0.25">
      <c r="A222" s="10" t="s">
        <v>10</v>
      </c>
      <c r="B222" s="25">
        <v>43964</v>
      </c>
      <c r="E222" s="16" t="str">
        <f t="shared" si="33"/>
        <v/>
      </c>
      <c r="F222" s="7" t="str">
        <f t="shared" si="25"/>
        <v/>
      </c>
      <c r="I222" s="11" t="str">
        <f t="shared" si="34"/>
        <v/>
      </c>
      <c r="J222" s="7" t="str">
        <f t="shared" si="26"/>
        <v/>
      </c>
      <c r="N222" t="str">
        <f t="shared" si="27"/>
        <v/>
      </c>
      <c r="Q222" t="str">
        <f t="shared" si="29"/>
        <v/>
      </c>
      <c r="S222" s="40" t="str">
        <f t="shared" si="31"/>
        <v/>
      </c>
    </row>
    <row r="223" spans="1:19" x14ac:dyDescent="0.25">
      <c r="A223" s="10" t="s">
        <v>10</v>
      </c>
      <c r="B223" s="25">
        <v>43965</v>
      </c>
      <c r="E223" s="16" t="str">
        <f t="shared" si="33"/>
        <v/>
      </c>
      <c r="F223" s="7" t="str">
        <f t="shared" si="25"/>
        <v/>
      </c>
      <c r="I223" s="11" t="str">
        <f t="shared" si="34"/>
        <v/>
      </c>
      <c r="N223" t="str">
        <f t="shared" si="27"/>
        <v/>
      </c>
      <c r="Q223" t="str">
        <f t="shared" si="29"/>
        <v/>
      </c>
      <c r="S223" s="40" t="str">
        <f t="shared" si="31"/>
        <v/>
      </c>
    </row>
    <row r="224" spans="1:19" x14ac:dyDescent="0.25">
      <c r="A224" s="32" t="s">
        <v>9</v>
      </c>
      <c r="B224" s="25">
        <v>43966</v>
      </c>
      <c r="E224" s="16" t="str">
        <f t="shared" si="33"/>
        <v/>
      </c>
      <c r="I224" s="11" t="str">
        <f t="shared" si="34"/>
        <v/>
      </c>
      <c r="N224" t="str">
        <f t="shared" ref="N224" si="35">IF(M224="","",M224-L224)</f>
        <v/>
      </c>
      <c r="Q224" t="str">
        <f t="shared" ref="Q224:Q225" si="36">IF(M224="","",H224-M224)</f>
        <v/>
      </c>
      <c r="S224" s="40" t="str">
        <f t="shared" ref="S224:S225" si="37">IF(Q224="","",R224/P224)</f>
        <v/>
      </c>
    </row>
    <row r="225" spans="1:19" x14ac:dyDescent="0.25">
      <c r="A225" s="54"/>
      <c r="B225" s="25">
        <v>43967</v>
      </c>
      <c r="E225" s="16" t="str">
        <f t="shared" si="33"/>
        <v/>
      </c>
      <c r="I225" s="11" t="str">
        <f t="shared" si="34"/>
        <v/>
      </c>
      <c r="Q225" t="str">
        <f t="shared" si="36"/>
        <v/>
      </c>
      <c r="S225" s="40" t="str">
        <f t="shared" si="37"/>
        <v/>
      </c>
    </row>
    <row r="226" spans="1:19" x14ac:dyDescent="0.25">
      <c r="A226" s="54"/>
      <c r="B226" s="25">
        <v>43968</v>
      </c>
      <c r="E226" s="16" t="str">
        <f t="shared" si="33"/>
        <v/>
      </c>
      <c r="I226" s="11" t="str">
        <f t="shared" si="34"/>
        <v/>
      </c>
    </row>
    <row r="227" spans="1:19" x14ac:dyDescent="0.25">
      <c r="A227" s="51" t="s">
        <v>17</v>
      </c>
      <c r="B227" s="25">
        <v>43969</v>
      </c>
      <c r="E227" s="16" t="str">
        <f t="shared" si="33"/>
        <v/>
      </c>
      <c r="I227" s="11" t="str">
        <f t="shared" si="34"/>
        <v/>
      </c>
    </row>
  </sheetData>
  <phoneticPr fontId="0" type="noConversion"/>
  <printOptions gridLines="1" gridLinesSet="0"/>
  <pageMargins left="0.26" right="0.3" top="0.7" bottom="0.7" header="0.4" footer="0.4"/>
  <pageSetup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Spring 20</vt:lpstr>
      <vt:lpstr>'Spring 20'!Print_Area</vt:lpstr>
      <vt:lpstr>'Spring 20'!Print_Titles</vt:lpstr>
      <vt:lpstr>Thu__Dec_18</vt:lpstr>
    </vt:vector>
  </TitlesOfParts>
  <Company>VWCC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VWCC</dc:creator>
  <cp:lastModifiedBy>Pamela K. Cox</cp:lastModifiedBy>
  <cp:lastPrinted>2016-02-08T19:32:13Z</cp:lastPrinted>
  <dcterms:created xsi:type="dcterms:W3CDTF">1999-07-29T17:55:34Z</dcterms:created>
  <dcterms:modified xsi:type="dcterms:W3CDTF">2020-05-06T12:01:33Z</dcterms:modified>
</cp:coreProperties>
</file>